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\Portal Transparencia-2018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E23" i="1"/>
  <c r="D23" i="1"/>
  <c r="I22" i="1"/>
  <c r="D22" i="1"/>
  <c r="F22" i="1" s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I23" i="1" s="1"/>
  <c r="F15" i="1"/>
  <c r="I14" i="1"/>
  <c r="F14" i="1"/>
  <c r="F23" i="1" s="1"/>
</calcChain>
</file>

<file path=xl/sharedStrings.xml><?xml version="1.0" encoding="utf-8"?>
<sst xmlns="http://schemas.openxmlformats.org/spreadsheetml/2006/main" count="23" uniqueCount="23">
  <si>
    <t>CONSEJO NACIONAL DEL VIH Y EL SIDA -CONAVIHSIDA-</t>
  </si>
  <si>
    <t>PROGRAMA APOYO A LA POBLACIONES CLAVE DE MAYOR RIESGO AL VIH - FONDO GLOBAL</t>
  </si>
  <si>
    <t>EJECUCION PRESUPUESTARIA POR MODULOS SEGUNDO TRIMESTRE AÑO 3</t>
  </si>
  <si>
    <t>AL 31 de Mayo 2018</t>
  </si>
  <si>
    <t>Expresado en dólares de Estados Unidos y RD$</t>
  </si>
  <si>
    <t>IdCuenta</t>
  </si>
  <si>
    <t>Modulos</t>
  </si>
  <si>
    <t>Presupuesto del Período ( Abril 2018)                 US$</t>
  </si>
  <si>
    <t>Disponible del Período         US$</t>
  </si>
  <si>
    <t>Presupuesto del Período ( Abril 2018)                 RD$</t>
  </si>
  <si>
    <t xml:space="preserve">Disponible del Período                 RD$  </t>
  </si>
  <si>
    <t>Prevención - Hombres que tienen relaciones sexuales con hombres y personas transgénero</t>
  </si>
  <si>
    <t>Prevención - Profesionales del sexo y sus clientes</t>
  </si>
  <si>
    <t>Prevención - Otras poblaciones vulnerables</t>
  </si>
  <si>
    <t>Tratamiento, atención y apoyo</t>
  </si>
  <si>
    <t>FSS - Seguimiento y evaluación</t>
  </si>
  <si>
    <t>Eliminacion de barreras legales de Acceso</t>
  </si>
  <si>
    <t>Fortalecimiento de los Sistemas comunitarios</t>
  </si>
  <si>
    <t>Gestion del Proyecto</t>
  </si>
  <si>
    <t>Otros</t>
  </si>
  <si>
    <t>Total</t>
  </si>
  <si>
    <t>Ejecución del Período (Abril/Mayo 2018)                 US$</t>
  </si>
  <si>
    <t>Ejecución del Período (Abril/Mayo 2018)               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</si>
</sst>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6FD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vertical="center" wrapText="1"/>
    </xf>
    <xf numFmtId="164" fontId="7" fillId="0" borderId="10" xfId="4" applyNumberFormat="1" applyFont="1" applyBorder="1" applyAlignment="1">
      <alignment vertical="center"/>
    </xf>
    <xf numFmtId="43" fontId="8" fillId="0" borderId="11" xfId="4" applyFont="1" applyBorder="1" applyAlignment="1">
      <alignment vertical="center"/>
    </xf>
    <xf numFmtId="43" fontId="8" fillId="0" borderId="0" xfId="4" applyFont="1" applyBorder="1" applyAlignment="1">
      <alignment vertical="center"/>
    </xf>
    <xf numFmtId="43" fontId="7" fillId="0" borderId="10" xfId="4" applyFont="1" applyBorder="1" applyAlignment="1">
      <alignment vertical="center"/>
    </xf>
    <xf numFmtId="164" fontId="8" fillId="0" borderId="10" xfId="4" applyNumberFormat="1" applyFont="1" applyBorder="1" applyAlignment="1">
      <alignment vertical="center"/>
    </xf>
    <xf numFmtId="43" fontId="8" fillId="0" borderId="10" xfId="4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7" fillId="2" borderId="12" xfId="1" applyFont="1" applyFill="1" applyBorder="1"/>
    <xf numFmtId="0" fontId="8" fillId="2" borderId="12" xfId="3" applyFont="1" applyFill="1" applyBorder="1" applyAlignment="1">
      <alignment horizontal="center"/>
    </xf>
    <xf numFmtId="43" fontId="8" fillId="2" borderId="13" xfId="4" applyFont="1" applyFill="1" applyBorder="1" applyAlignment="1">
      <alignment vertical="center"/>
    </xf>
    <xf numFmtId="43" fontId="8" fillId="2" borderId="14" xfId="4" applyFont="1" applyFill="1" applyBorder="1" applyAlignment="1">
      <alignment vertical="center"/>
    </xf>
    <xf numFmtId="43" fontId="8" fillId="2" borderId="15" xfId="4" applyFont="1" applyFill="1" applyBorder="1" applyAlignment="1">
      <alignment vertical="center"/>
    </xf>
    <xf numFmtId="0" fontId="3" fillId="2" borderId="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3" fillId="2" borderId="18" xfId="1" applyFont="1" applyFill="1" applyBorder="1"/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</cellXfs>
  <cellStyles count="5">
    <cellStyle name="Comma 3" xfId="4"/>
    <cellStyle name="Normal" xfId="0" builtinId="0"/>
    <cellStyle name="Normal 10" xfId="1"/>
    <cellStyle name="Normal 3" xfId="3"/>
    <cellStyle name="Normal 7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144780</xdr:rowOff>
    </xdr:from>
    <xdr:to>
      <xdr:col>2</xdr:col>
      <xdr:colOff>594360</xdr:colOff>
      <xdr:row>9</xdr:row>
      <xdr:rowOff>91440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4780"/>
          <a:ext cx="127254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8"/>
  <sheetViews>
    <sheetView tabSelected="1" workbookViewId="0">
      <selection activeCell="F12" sqref="F12:F13"/>
    </sheetView>
  </sheetViews>
  <sheetFormatPr defaultRowHeight="17.399999999999999" customHeight="1" x14ac:dyDescent="0.3"/>
  <cols>
    <col min="2" max="2" width="11" customWidth="1"/>
    <col min="3" max="3" width="34" customWidth="1"/>
    <col min="4" max="4" width="15.109375" customWidth="1"/>
    <col min="5" max="5" width="18" customWidth="1"/>
    <col min="6" max="6" width="13.77734375" customWidth="1"/>
    <col min="7" max="7" width="15.33203125" customWidth="1"/>
    <col min="8" max="8" width="17.21875" customWidth="1"/>
    <col min="9" max="9" width="16" customWidth="1"/>
  </cols>
  <sheetData>
    <row r="5" spans="2:9" ht="17.399999999999999" customHeight="1" x14ac:dyDescent="0.3">
      <c r="B5" s="1"/>
      <c r="C5" s="2"/>
      <c r="D5" s="2"/>
      <c r="E5" s="2"/>
      <c r="F5" s="2"/>
      <c r="G5" s="3"/>
      <c r="H5" s="3"/>
      <c r="I5" s="3"/>
    </row>
    <row r="6" spans="2:9" ht="17.399999999999999" customHeight="1" x14ac:dyDescent="0.3">
      <c r="B6" s="1"/>
      <c r="C6" s="28" t="s">
        <v>0</v>
      </c>
      <c r="D6" s="28"/>
      <c r="E6" s="28"/>
      <c r="F6" s="28"/>
      <c r="G6" s="28"/>
      <c r="H6" s="28"/>
      <c r="I6" s="28"/>
    </row>
    <row r="7" spans="2:9" ht="17.399999999999999" customHeight="1" x14ac:dyDescent="0.3">
      <c r="B7" s="2"/>
      <c r="C7" s="29" t="s">
        <v>1</v>
      </c>
      <c r="D7" s="29"/>
      <c r="E7" s="29"/>
      <c r="F7" s="29"/>
      <c r="G7" s="29"/>
      <c r="H7" s="29"/>
      <c r="I7" s="29"/>
    </row>
    <row r="8" spans="2:9" ht="17.399999999999999" customHeight="1" x14ac:dyDescent="0.3">
      <c r="B8" s="2"/>
      <c r="C8" s="30" t="s">
        <v>2</v>
      </c>
      <c r="D8" s="30"/>
      <c r="E8" s="30"/>
      <c r="F8" s="30"/>
      <c r="G8" s="30"/>
      <c r="H8" s="30"/>
      <c r="I8" s="30"/>
    </row>
    <row r="9" spans="2:9" ht="17.399999999999999" customHeight="1" x14ac:dyDescent="0.3">
      <c r="B9" s="2"/>
      <c r="C9" s="30" t="s">
        <v>3</v>
      </c>
      <c r="D9" s="30"/>
      <c r="E9" s="30"/>
      <c r="F9" s="30"/>
      <c r="G9" s="30"/>
      <c r="H9" s="30"/>
      <c r="I9" s="30"/>
    </row>
    <row r="10" spans="2:9" ht="17.399999999999999" customHeight="1" x14ac:dyDescent="0.3">
      <c r="B10" s="2"/>
      <c r="C10" s="31" t="s">
        <v>4</v>
      </c>
      <c r="D10" s="31"/>
      <c r="E10" s="31"/>
      <c r="F10" s="31"/>
      <c r="G10" s="31"/>
      <c r="H10" s="31"/>
      <c r="I10" s="31"/>
    </row>
    <row r="11" spans="2:9" ht="17.399999999999999" customHeight="1" thickBot="1" x14ac:dyDescent="0.35">
      <c r="B11" s="1"/>
      <c r="C11" s="2"/>
      <c r="D11" s="2"/>
      <c r="E11" s="2"/>
      <c r="F11" s="2"/>
      <c r="G11" s="2"/>
      <c r="H11" s="2"/>
      <c r="I11" s="2"/>
    </row>
    <row r="12" spans="2:9" ht="17.399999999999999" customHeight="1" x14ac:dyDescent="0.3">
      <c r="B12" s="32" t="s">
        <v>5</v>
      </c>
      <c r="C12" s="32" t="s">
        <v>6</v>
      </c>
      <c r="D12" s="22" t="s">
        <v>7</v>
      </c>
      <c r="E12" s="24" t="s">
        <v>21</v>
      </c>
      <c r="F12" s="26" t="s">
        <v>8</v>
      </c>
      <c r="G12" s="22" t="s">
        <v>9</v>
      </c>
      <c r="H12" s="24" t="s">
        <v>22</v>
      </c>
      <c r="I12" s="26" t="s">
        <v>10</v>
      </c>
    </row>
    <row r="13" spans="2:9" ht="27.6" customHeight="1" thickBot="1" x14ac:dyDescent="0.35">
      <c r="B13" s="33"/>
      <c r="C13" s="33"/>
      <c r="D13" s="23"/>
      <c r="E13" s="25"/>
      <c r="F13" s="27"/>
      <c r="G13" s="23"/>
      <c r="H13" s="25"/>
      <c r="I13" s="27"/>
    </row>
    <row r="14" spans="2:9" ht="24.6" customHeight="1" x14ac:dyDescent="0.3">
      <c r="B14" s="4">
        <v>1</v>
      </c>
      <c r="C14" s="5" t="s">
        <v>11</v>
      </c>
      <c r="D14" s="6">
        <v>147169.47</v>
      </c>
      <c r="E14" s="6">
        <v>8044.95</v>
      </c>
      <c r="F14" s="7">
        <f>+D14-E14</f>
        <v>139124.51999999999</v>
      </c>
      <c r="G14" s="7">
        <v>6622626.1500000004</v>
      </c>
      <c r="H14" s="8">
        <v>396684.88</v>
      </c>
      <c r="I14" s="9">
        <f>+G14-H14</f>
        <v>6225941.2700000005</v>
      </c>
    </row>
    <row r="15" spans="2:9" ht="25.2" customHeight="1" x14ac:dyDescent="0.3">
      <c r="B15" s="4">
        <v>2</v>
      </c>
      <c r="C15" s="5" t="s">
        <v>12</v>
      </c>
      <c r="D15" s="6">
        <v>90749.79</v>
      </c>
      <c r="E15" s="10">
        <v>9234.39</v>
      </c>
      <c r="F15" s="7">
        <f t="shared" ref="F15:F22" si="0">+D15-E15</f>
        <v>81515.399999999994</v>
      </c>
      <c r="G15" s="7">
        <v>4083740.55</v>
      </c>
      <c r="H15" s="8">
        <v>455424.03</v>
      </c>
      <c r="I15" s="11">
        <f t="shared" ref="I15:I22" si="1">+G15-H15</f>
        <v>3628316.5199999996</v>
      </c>
    </row>
    <row r="16" spans="2:9" ht="28.2" customHeight="1" x14ac:dyDescent="0.3">
      <c r="B16" s="4">
        <v>3</v>
      </c>
      <c r="C16" s="5" t="s">
        <v>13</v>
      </c>
      <c r="D16" s="6">
        <v>159479.01</v>
      </c>
      <c r="E16" s="10">
        <v>21424.93</v>
      </c>
      <c r="F16" s="7">
        <f t="shared" si="0"/>
        <v>138054.08000000002</v>
      </c>
      <c r="G16" s="7">
        <v>7176555.4500000002</v>
      </c>
      <c r="H16" s="8">
        <v>1056583.1000000001</v>
      </c>
      <c r="I16" s="11">
        <f t="shared" si="1"/>
        <v>6119972.3499999996</v>
      </c>
    </row>
    <row r="17" spans="2:9" ht="27.6" customHeight="1" x14ac:dyDescent="0.3">
      <c r="B17" s="4">
        <v>4</v>
      </c>
      <c r="C17" s="5" t="s">
        <v>14</v>
      </c>
      <c r="D17" s="6">
        <v>384597.32</v>
      </c>
      <c r="E17" s="10">
        <v>95482.21</v>
      </c>
      <c r="F17" s="7">
        <f t="shared" si="0"/>
        <v>289115.11</v>
      </c>
      <c r="G17" s="7">
        <v>17306879.399999999</v>
      </c>
      <c r="H17" s="8">
        <v>4708166.4800000004</v>
      </c>
      <c r="I17" s="11">
        <f t="shared" si="1"/>
        <v>12598712.919999998</v>
      </c>
    </row>
    <row r="18" spans="2:9" ht="30" customHeight="1" x14ac:dyDescent="0.3">
      <c r="B18" s="4">
        <v>5</v>
      </c>
      <c r="C18" s="5" t="s">
        <v>15</v>
      </c>
      <c r="D18" s="6">
        <v>258988.33</v>
      </c>
      <c r="E18" s="10">
        <v>232238.86</v>
      </c>
      <c r="F18" s="7">
        <f t="shared" si="0"/>
        <v>26749.47</v>
      </c>
      <c r="G18" s="7">
        <v>11654474.85</v>
      </c>
      <c r="H18" s="8">
        <v>11452638.1</v>
      </c>
      <c r="I18" s="11">
        <f t="shared" si="1"/>
        <v>201836.75</v>
      </c>
    </row>
    <row r="19" spans="2:9" ht="26.4" customHeight="1" x14ac:dyDescent="0.3">
      <c r="B19" s="4">
        <v>6</v>
      </c>
      <c r="C19" s="5" t="s">
        <v>16</v>
      </c>
      <c r="D19" s="6">
        <v>20991.200000000001</v>
      </c>
      <c r="E19" s="10">
        <v>8763.61</v>
      </c>
      <c r="F19" s="7">
        <f t="shared" si="0"/>
        <v>12227.59</v>
      </c>
      <c r="G19" s="7">
        <v>944604</v>
      </c>
      <c r="H19" s="8">
        <v>432168.58</v>
      </c>
      <c r="I19" s="11">
        <f t="shared" si="1"/>
        <v>512435.42</v>
      </c>
    </row>
    <row r="20" spans="2:9" ht="25.2" customHeight="1" x14ac:dyDescent="0.3">
      <c r="B20" s="4">
        <v>7</v>
      </c>
      <c r="C20" s="5" t="s">
        <v>17</v>
      </c>
      <c r="D20" s="6">
        <v>18700.150000000001</v>
      </c>
      <c r="E20" s="10">
        <v>15178.25</v>
      </c>
      <c r="F20" s="7">
        <f t="shared" si="0"/>
        <v>3521.9000000000015</v>
      </c>
      <c r="G20" s="7">
        <v>841506.75</v>
      </c>
      <c r="H20" s="8">
        <v>747752.65</v>
      </c>
      <c r="I20" s="11">
        <f t="shared" si="1"/>
        <v>93754.099999999977</v>
      </c>
    </row>
    <row r="21" spans="2:9" ht="17.399999999999999" customHeight="1" x14ac:dyDescent="0.3">
      <c r="B21" s="4">
        <v>8</v>
      </c>
      <c r="C21" s="5" t="s">
        <v>18</v>
      </c>
      <c r="D21" s="6">
        <v>55822.48</v>
      </c>
      <c r="E21" s="10">
        <v>36981.54</v>
      </c>
      <c r="F21" s="7">
        <f t="shared" si="0"/>
        <v>18840.940000000002</v>
      </c>
      <c r="G21" s="7">
        <v>2512011.6</v>
      </c>
      <c r="H21" s="8">
        <v>1823483.46</v>
      </c>
      <c r="I21" s="11">
        <f t="shared" si="1"/>
        <v>688528.14000000013</v>
      </c>
    </row>
    <row r="22" spans="2:9" ht="17.399999999999999" customHeight="1" x14ac:dyDescent="0.3">
      <c r="B22" s="4">
        <v>9</v>
      </c>
      <c r="C22" s="12" t="s">
        <v>19</v>
      </c>
      <c r="D22" s="6">
        <f>0</f>
        <v>0</v>
      </c>
      <c r="E22" s="10">
        <v>8065.87</v>
      </c>
      <c r="F22" s="7">
        <f t="shared" si="0"/>
        <v>-8065.87</v>
      </c>
      <c r="G22" s="7"/>
      <c r="H22" s="8">
        <v>397704.69</v>
      </c>
      <c r="I22" s="11">
        <f t="shared" si="1"/>
        <v>-397704.69</v>
      </c>
    </row>
    <row r="23" spans="2:9" ht="17.399999999999999" customHeight="1" thickBot="1" x14ac:dyDescent="0.35">
      <c r="B23" s="13"/>
      <c r="C23" s="14" t="s">
        <v>20</v>
      </c>
      <c r="D23" s="15">
        <f t="shared" ref="D23:I23" si="2">SUM(D14:D22)</f>
        <v>1136497.75</v>
      </c>
      <c r="E23" s="16">
        <f t="shared" si="2"/>
        <v>435414.60999999993</v>
      </c>
      <c r="F23" s="17">
        <f t="shared" si="2"/>
        <v>701083.14</v>
      </c>
      <c r="G23" s="15">
        <f t="shared" si="2"/>
        <v>51142398.75</v>
      </c>
      <c r="H23" s="16">
        <f t="shared" si="2"/>
        <v>21470605.969999999</v>
      </c>
      <c r="I23" s="17">
        <f t="shared" si="2"/>
        <v>29671792.779999997</v>
      </c>
    </row>
    <row r="24" spans="2:9" ht="17.399999999999999" customHeight="1" thickTop="1" thickBot="1" x14ac:dyDescent="0.35">
      <c r="B24" s="18"/>
      <c r="C24" s="18"/>
      <c r="D24" s="19"/>
      <c r="E24" s="20"/>
      <c r="F24" s="21"/>
      <c r="G24" s="19"/>
      <c r="H24" s="20"/>
      <c r="I24" s="21"/>
    </row>
    <row r="25" spans="2:9" ht="17.399999999999999" customHeight="1" x14ac:dyDescent="0.3">
      <c r="B25" s="1"/>
      <c r="C25" s="2"/>
      <c r="D25" s="2"/>
      <c r="E25" s="2"/>
      <c r="F25" s="2"/>
      <c r="G25" s="2"/>
      <c r="H25" s="2"/>
      <c r="I25" s="2"/>
    </row>
    <row r="26" spans="2:9" ht="17.399999999999999" customHeight="1" x14ac:dyDescent="0.3">
      <c r="B26" s="1"/>
      <c r="C26" s="2"/>
      <c r="D26" s="2"/>
      <c r="E26" s="2"/>
      <c r="F26" s="2"/>
      <c r="G26" s="2"/>
      <c r="H26" s="2"/>
      <c r="I26" s="2"/>
    </row>
    <row r="27" spans="2:9" ht="17.399999999999999" customHeight="1" x14ac:dyDescent="0.3">
      <c r="B27" s="1"/>
      <c r="C27" s="2"/>
      <c r="D27" s="2"/>
      <c r="E27" s="2"/>
      <c r="F27" s="2"/>
      <c r="G27" s="2"/>
      <c r="H27" s="2"/>
      <c r="I27" s="2"/>
    </row>
    <row r="28" spans="2:9" ht="17.399999999999999" customHeight="1" x14ac:dyDescent="0.3">
      <c r="B28" s="1"/>
      <c r="C28" s="2"/>
      <c r="D28" s="2"/>
      <c r="E28" s="2"/>
      <c r="F28" s="2"/>
      <c r="G28" s="2"/>
      <c r="H28" s="2"/>
      <c r="I28" s="2"/>
    </row>
  </sheetData>
  <mergeCells count="13">
    <mergeCell ref="B12:B13"/>
    <mergeCell ref="C12:C13"/>
    <mergeCell ref="D12:D13"/>
    <mergeCell ref="E12:E13"/>
    <mergeCell ref="F12:F13"/>
    <mergeCell ref="G12:G13"/>
    <mergeCell ref="H12:H13"/>
    <mergeCell ref="I12:I13"/>
    <mergeCell ref="C6:I6"/>
    <mergeCell ref="C7:I7"/>
    <mergeCell ref="C8:I8"/>
    <mergeCell ref="C9:I9"/>
    <mergeCell ref="C10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imelo</dc:creator>
  <cp:lastModifiedBy>imelo</cp:lastModifiedBy>
  <dcterms:created xsi:type="dcterms:W3CDTF">2018-06-07T16:38:36Z</dcterms:created>
  <dcterms:modified xsi:type="dcterms:W3CDTF">2018-06-07T19:23:58Z</dcterms:modified>
</cp:coreProperties>
</file>