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\\srv-fs-1\USR-00$\jmarty\Documents\MIS ARCHIVOS\Almacem\Nueva carpeta\"/>
    </mc:Choice>
  </mc:AlternateContent>
  <xr:revisionPtr revIDLastSave="0" documentId="13_ncr:1_{0649B377-7E9E-4A0D-989C-1F201FB569A2}" xr6:coauthVersionLast="47" xr6:coauthVersionMax="47" xr10:uidLastSave="{00000000-0000-0000-0000-000000000000}"/>
  <bookViews>
    <workbookView xWindow="-120" yWindow="-120" windowWidth="19440" windowHeight="11040" xr2:uid="{00000000-000D-0000-FFFF-FFFF00000000}"/>
  </bookViews>
  <sheets>
    <sheet name="Trimestre Diciembre" sheetId="3" r:id="rId1"/>
    <sheet name="Trimestre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8" i="4" l="1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18" i="4" l="1"/>
  <c r="K107" i="3"/>
  <c r="I107" i="3"/>
  <c r="G107" i="3"/>
  <c r="F107" i="3"/>
  <c r="M106" i="3"/>
  <c r="N106" i="3" s="1"/>
  <c r="L106" i="3"/>
  <c r="J106" i="3"/>
  <c r="H106" i="3"/>
  <c r="M105" i="3"/>
  <c r="N105" i="3" s="1"/>
  <c r="L105" i="3"/>
  <c r="J105" i="3"/>
  <c r="H105" i="3"/>
  <c r="M104" i="3"/>
  <c r="N104" i="3" s="1"/>
  <c r="L104" i="3"/>
  <c r="J104" i="3"/>
  <c r="H104" i="3"/>
  <c r="M103" i="3"/>
  <c r="N103" i="3" s="1"/>
  <c r="L103" i="3"/>
  <c r="J103" i="3"/>
  <c r="H103" i="3"/>
  <c r="M102" i="3"/>
  <c r="N102" i="3" s="1"/>
  <c r="L102" i="3"/>
  <c r="J102" i="3"/>
  <c r="H102" i="3"/>
  <c r="M101" i="3"/>
  <c r="N101" i="3" s="1"/>
  <c r="L101" i="3"/>
  <c r="J101" i="3"/>
  <c r="H101" i="3"/>
  <c r="M100" i="3"/>
  <c r="N100" i="3" s="1"/>
  <c r="L100" i="3"/>
  <c r="J100" i="3"/>
  <c r="H100" i="3"/>
  <c r="M99" i="3"/>
  <c r="N99" i="3" s="1"/>
  <c r="L99" i="3"/>
  <c r="J99" i="3"/>
  <c r="H99" i="3"/>
  <c r="M98" i="3"/>
  <c r="N98" i="3" s="1"/>
  <c r="L98" i="3"/>
  <c r="J98" i="3"/>
  <c r="H98" i="3"/>
  <c r="M97" i="3"/>
  <c r="N97" i="3" s="1"/>
  <c r="L97" i="3"/>
  <c r="J97" i="3"/>
  <c r="H97" i="3"/>
  <c r="M96" i="3"/>
  <c r="N96" i="3" s="1"/>
  <c r="L96" i="3"/>
  <c r="J96" i="3"/>
  <c r="H96" i="3"/>
  <c r="M95" i="3"/>
  <c r="N95" i="3" s="1"/>
  <c r="L95" i="3"/>
  <c r="J95" i="3"/>
  <c r="H95" i="3"/>
  <c r="M94" i="3"/>
  <c r="N94" i="3" s="1"/>
  <c r="L94" i="3"/>
  <c r="J94" i="3"/>
  <c r="H94" i="3"/>
  <c r="M93" i="3"/>
  <c r="N93" i="3" s="1"/>
  <c r="L93" i="3"/>
  <c r="J93" i="3"/>
  <c r="H93" i="3"/>
  <c r="M92" i="3"/>
  <c r="N92" i="3" s="1"/>
  <c r="L92" i="3"/>
  <c r="J92" i="3"/>
  <c r="H92" i="3"/>
  <c r="N91" i="3"/>
  <c r="M91" i="3"/>
  <c r="L91" i="3"/>
  <c r="J91" i="3"/>
  <c r="H91" i="3"/>
  <c r="M90" i="3"/>
  <c r="N90" i="3" s="1"/>
  <c r="L90" i="3"/>
  <c r="J90" i="3"/>
  <c r="H90" i="3"/>
  <c r="M89" i="3"/>
  <c r="N89" i="3" s="1"/>
  <c r="L89" i="3"/>
  <c r="J89" i="3"/>
  <c r="H89" i="3"/>
  <c r="M88" i="3"/>
  <c r="N88" i="3" s="1"/>
  <c r="L88" i="3"/>
  <c r="J88" i="3"/>
  <c r="H88" i="3"/>
  <c r="M87" i="3"/>
  <c r="N87" i="3" s="1"/>
  <c r="L87" i="3"/>
  <c r="J87" i="3"/>
  <c r="H87" i="3"/>
  <c r="M86" i="3"/>
  <c r="N86" i="3" s="1"/>
  <c r="L86" i="3"/>
  <c r="J86" i="3"/>
  <c r="H86" i="3"/>
  <c r="M85" i="3"/>
  <c r="N85" i="3" s="1"/>
  <c r="L85" i="3"/>
  <c r="J85" i="3"/>
  <c r="H85" i="3"/>
  <c r="M84" i="3"/>
  <c r="N84" i="3" s="1"/>
  <c r="L84" i="3"/>
  <c r="J84" i="3"/>
  <c r="H84" i="3"/>
  <c r="M83" i="3"/>
  <c r="N83" i="3" s="1"/>
  <c r="L83" i="3"/>
  <c r="J83" i="3"/>
  <c r="H83" i="3"/>
  <c r="M82" i="3"/>
  <c r="N82" i="3" s="1"/>
  <c r="L82" i="3"/>
  <c r="J82" i="3"/>
  <c r="H82" i="3"/>
  <c r="M81" i="3"/>
  <c r="N81" i="3" s="1"/>
  <c r="L81" i="3"/>
  <c r="J81" i="3"/>
  <c r="H81" i="3"/>
  <c r="M80" i="3"/>
  <c r="N80" i="3" s="1"/>
  <c r="L80" i="3"/>
  <c r="J80" i="3"/>
  <c r="H80" i="3"/>
  <c r="M79" i="3"/>
  <c r="N79" i="3" s="1"/>
  <c r="L79" i="3"/>
  <c r="J79" i="3"/>
  <c r="H79" i="3"/>
  <c r="M78" i="3"/>
  <c r="N78" i="3" s="1"/>
  <c r="L78" i="3"/>
  <c r="J78" i="3"/>
  <c r="H78" i="3"/>
  <c r="M77" i="3"/>
  <c r="N77" i="3" s="1"/>
  <c r="L77" i="3"/>
  <c r="J77" i="3"/>
  <c r="H77" i="3"/>
  <c r="M76" i="3"/>
  <c r="N76" i="3" s="1"/>
  <c r="L76" i="3"/>
  <c r="J76" i="3"/>
  <c r="H76" i="3"/>
  <c r="M75" i="3"/>
  <c r="N75" i="3" s="1"/>
  <c r="L75" i="3"/>
  <c r="J75" i="3"/>
  <c r="H75" i="3"/>
  <c r="M74" i="3"/>
  <c r="N74" i="3" s="1"/>
  <c r="L74" i="3"/>
  <c r="J74" i="3"/>
  <c r="H74" i="3"/>
  <c r="M73" i="3"/>
  <c r="N73" i="3" s="1"/>
  <c r="L73" i="3"/>
  <c r="J73" i="3"/>
  <c r="H73" i="3"/>
  <c r="M72" i="3"/>
  <c r="N72" i="3" s="1"/>
  <c r="L72" i="3"/>
  <c r="J72" i="3"/>
  <c r="H72" i="3"/>
  <c r="M71" i="3"/>
  <c r="N71" i="3" s="1"/>
  <c r="L71" i="3"/>
  <c r="J71" i="3"/>
  <c r="H71" i="3"/>
  <c r="M70" i="3"/>
  <c r="N70" i="3" s="1"/>
  <c r="L70" i="3"/>
  <c r="J70" i="3"/>
  <c r="H70" i="3"/>
  <c r="M69" i="3"/>
  <c r="N69" i="3" s="1"/>
  <c r="L69" i="3"/>
  <c r="J69" i="3"/>
  <c r="H69" i="3"/>
  <c r="M68" i="3"/>
  <c r="N68" i="3" s="1"/>
  <c r="L68" i="3"/>
  <c r="J68" i="3"/>
  <c r="H68" i="3"/>
  <c r="M67" i="3"/>
  <c r="N67" i="3" s="1"/>
  <c r="L67" i="3"/>
  <c r="J67" i="3"/>
  <c r="H67" i="3"/>
  <c r="M66" i="3"/>
  <c r="N66" i="3" s="1"/>
  <c r="L66" i="3"/>
  <c r="J66" i="3"/>
  <c r="H66" i="3"/>
  <c r="M65" i="3"/>
  <c r="N65" i="3" s="1"/>
  <c r="L65" i="3"/>
  <c r="J65" i="3"/>
  <c r="H65" i="3"/>
  <c r="M64" i="3"/>
  <c r="N64" i="3" s="1"/>
  <c r="L64" i="3"/>
  <c r="J64" i="3"/>
  <c r="H64" i="3"/>
  <c r="M63" i="3"/>
  <c r="N63" i="3" s="1"/>
  <c r="L63" i="3"/>
  <c r="J63" i="3"/>
  <c r="H63" i="3"/>
  <c r="M62" i="3"/>
  <c r="N62" i="3" s="1"/>
  <c r="L62" i="3"/>
  <c r="J62" i="3"/>
  <c r="H62" i="3"/>
  <c r="M61" i="3"/>
  <c r="N61" i="3" s="1"/>
  <c r="L61" i="3"/>
  <c r="J61" i="3"/>
  <c r="H61" i="3"/>
  <c r="M60" i="3"/>
  <c r="N60" i="3" s="1"/>
  <c r="L60" i="3"/>
  <c r="J60" i="3"/>
  <c r="H60" i="3"/>
  <c r="M59" i="3"/>
  <c r="N59" i="3" s="1"/>
  <c r="L59" i="3"/>
  <c r="J59" i="3"/>
  <c r="H59" i="3"/>
  <c r="M58" i="3"/>
  <c r="N58" i="3" s="1"/>
  <c r="L58" i="3"/>
  <c r="J58" i="3"/>
  <c r="H58" i="3"/>
  <c r="M57" i="3"/>
  <c r="N57" i="3" s="1"/>
  <c r="L57" i="3"/>
  <c r="J57" i="3"/>
  <c r="H57" i="3"/>
  <c r="M56" i="3"/>
  <c r="N56" i="3" s="1"/>
  <c r="L56" i="3"/>
  <c r="J56" i="3"/>
  <c r="H56" i="3"/>
  <c r="M55" i="3"/>
  <c r="N55" i="3" s="1"/>
  <c r="L55" i="3"/>
  <c r="J55" i="3"/>
  <c r="H55" i="3"/>
  <c r="M54" i="3"/>
  <c r="N54" i="3" s="1"/>
  <c r="L54" i="3"/>
  <c r="J54" i="3"/>
  <c r="H54" i="3"/>
  <c r="M53" i="3"/>
  <c r="N53" i="3" s="1"/>
  <c r="L53" i="3"/>
  <c r="J53" i="3"/>
  <c r="H53" i="3"/>
  <c r="M52" i="3"/>
  <c r="N52" i="3" s="1"/>
  <c r="L52" i="3"/>
  <c r="J52" i="3"/>
  <c r="H52" i="3"/>
  <c r="M51" i="3"/>
  <c r="N51" i="3" s="1"/>
  <c r="L51" i="3"/>
  <c r="J51" i="3"/>
  <c r="H51" i="3"/>
  <c r="M50" i="3"/>
  <c r="N50" i="3" s="1"/>
  <c r="L50" i="3"/>
  <c r="J50" i="3"/>
  <c r="H50" i="3"/>
  <c r="M49" i="3"/>
  <c r="N49" i="3" s="1"/>
  <c r="L49" i="3"/>
  <c r="J49" i="3"/>
  <c r="H49" i="3"/>
  <c r="M48" i="3"/>
  <c r="N48" i="3" s="1"/>
  <c r="L48" i="3"/>
  <c r="J48" i="3"/>
  <c r="H48" i="3"/>
  <c r="M47" i="3"/>
  <c r="N47" i="3" s="1"/>
  <c r="L47" i="3"/>
  <c r="J47" i="3"/>
  <c r="H47" i="3"/>
  <c r="M46" i="3"/>
  <c r="N46" i="3" s="1"/>
  <c r="L46" i="3"/>
  <c r="J46" i="3"/>
  <c r="H46" i="3"/>
  <c r="M45" i="3"/>
  <c r="N45" i="3" s="1"/>
  <c r="L45" i="3"/>
  <c r="J45" i="3"/>
  <c r="H45" i="3"/>
  <c r="M44" i="3"/>
  <c r="N44" i="3" s="1"/>
  <c r="L44" i="3"/>
  <c r="J44" i="3"/>
  <c r="H44" i="3"/>
  <c r="M43" i="3"/>
  <c r="N43" i="3" s="1"/>
  <c r="L43" i="3"/>
  <c r="J43" i="3"/>
  <c r="H43" i="3"/>
  <c r="M42" i="3"/>
  <c r="N42" i="3" s="1"/>
  <c r="L42" i="3"/>
  <c r="J42" i="3"/>
  <c r="H42" i="3"/>
  <c r="M41" i="3"/>
  <c r="N41" i="3" s="1"/>
  <c r="L41" i="3"/>
  <c r="J41" i="3"/>
  <c r="H41" i="3"/>
  <c r="M40" i="3"/>
  <c r="N40" i="3" s="1"/>
  <c r="L40" i="3"/>
  <c r="J40" i="3"/>
  <c r="H40" i="3"/>
  <c r="M39" i="3"/>
  <c r="N39" i="3" s="1"/>
  <c r="L39" i="3"/>
  <c r="J39" i="3"/>
  <c r="H39" i="3"/>
  <c r="M38" i="3"/>
  <c r="N38" i="3" s="1"/>
  <c r="L38" i="3"/>
  <c r="J38" i="3"/>
  <c r="H38" i="3"/>
  <c r="M37" i="3"/>
  <c r="N37" i="3" s="1"/>
  <c r="L37" i="3"/>
  <c r="J37" i="3"/>
  <c r="H37" i="3"/>
  <c r="M36" i="3"/>
  <c r="N36" i="3" s="1"/>
  <c r="L36" i="3"/>
  <c r="J36" i="3"/>
  <c r="H36" i="3"/>
  <c r="M35" i="3"/>
  <c r="N35" i="3" s="1"/>
  <c r="L35" i="3"/>
  <c r="J35" i="3"/>
  <c r="H35" i="3"/>
  <c r="M34" i="3"/>
  <c r="N34" i="3" s="1"/>
  <c r="L34" i="3"/>
  <c r="J34" i="3"/>
  <c r="H34" i="3"/>
  <c r="M33" i="3"/>
  <c r="N33" i="3" s="1"/>
  <c r="L33" i="3"/>
  <c r="J33" i="3"/>
  <c r="H33" i="3"/>
  <c r="M32" i="3"/>
  <c r="N32" i="3" s="1"/>
  <c r="L32" i="3"/>
  <c r="J32" i="3"/>
  <c r="H32" i="3"/>
  <c r="M31" i="3"/>
  <c r="N31" i="3" s="1"/>
  <c r="L31" i="3"/>
  <c r="J31" i="3"/>
  <c r="H31" i="3"/>
  <c r="M30" i="3"/>
  <c r="N30" i="3" s="1"/>
  <c r="L30" i="3"/>
  <c r="J30" i="3"/>
  <c r="H30" i="3"/>
  <c r="M29" i="3"/>
  <c r="N29" i="3" s="1"/>
  <c r="L29" i="3"/>
  <c r="J29" i="3"/>
  <c r="H29" i="3"/>
  <c r="M28" i="3"/>
  <c r="N28" i="3" s="1"/>
  <c r="L28" i="3"/>
  <c r="J28" i="3"/>
  <c r="H28" i="3"/>
  <c r="M27" i="3"/>
  <c r="N27" i="3" s="1"/>
  <c r="L27" i="3"/>
  <c r="J27" i="3"/>
  <c r="H27" i="3"/>
  <c r="M26" i="3"/>
  <c r="N26" i="3" s="1"/>
  <c r="L26" i="3"/>
  <c r="J26" i="3"/>
  <c r="H26" i="3"/>
  <c r="M25" i="3"/>
  <c r="N25" i="3" s="1"/>
  <c r="L25" i="3"/>
  <c r="J25" i="3"/>
  <c r="H25" i="3"/>
  <c r="M24" i="3"/>
  <c r="N24" i="3" s="1"/>
  <c r="L24" i="3"/>
  <c r="J24" i="3"/>
  <c r="H24" i="3"/>
  <c r="M23" i="3"/>
  <c r="N23" i="3" s="1"/>
  <c r="L23" i="3"/>
  <c r="J23" i="3"/>
  <c r="H23" i="3"/>
  <c r="M22" i="3"/>
  <c r="N22" i="3" s="1"/>
  <c r="L22" i="3"/>
  <c r="J22" i="3"/>
  <c r="H22" i="3"/>
  <c r="M21" i="3"/>
  <c r="N21" i="3" s="1"/>
  <c r="L21" i="3"/>
  <c r="J21" i="3"/>
  <c r="H21" i="3"/>
  <c r="M20" i="3"/>
  <c r="N20" i="3" s="1"/>
  <c r="L20" i="3"/>
  <c r="J20" i="3"/>
  <c r="H20" i="3"/>
  <c r="M19" i="3"/>
  <c r="N19" i="3" s="1"/>
  <c r="L19" i="3"/>
  <c r="J19" i="3"/>
  <c r="H19" i="3"/>
  <c r="M18" i="3"/>
  <c r="N18" i="3" s="1"/>
  <c r="L18" i="3"/>
  <c r="J18" i="3"/>
  <c r="H18" i="3"/>
  <c r="M17" i="3"/>
  <c r="N17" i="3" s="1"/>
  <c r="L17" i="3"/>
  <c r="J17" i="3"/>
  <c r="H17" i="3"/>
  <c r="M16" i="3"/>
  <c r="N16" i="3" s="1"/>
  <c r="L16" i="3"/>
  <c r="J16" i="3"/>
  <c r="H16" i="3"/>
  <c r="M15" i="3"/>
  <c r="N15" i="3" s="1"/>
  <c r="L15" i="3"/>
  <c r="J15" i="3"/>
  <c r="H15" i="3"/>
  <c r="M14" i="3"/>
  <c r="N14" i="3" s="1"/>
  <c r="L14" i="3"/>
  <c r="J14" i="3"/>
  <c r="H14" i="3"/>
  <c r="M13" i="3"/>
  <c r="N13" i="3" s="1"/>
  <c r="L13" i="3"/>
  <c r="J13" i="3"/>
  <c r="H13" i="3"/>
  <c r="M12" i="3"/>
  <c r="N12" i="3" s="1"/>
  <c r="L12" i="3"/>
  <c r="J12" i="3"/>
  <c r="H12" i="3"/>
  <c r="M11" i="3"/>
  <c r="N11" i="3" s="1"/>
  <c r="L11" i="3"/>
  <c r="J11" i="3"/>
  <c r="H11" i="3"/>
  <c r="M10" i="3"/>
  <c r="N10" i="3" s="1"/>
  <c r="L10" i="3"/>
  <c r="J10" i="3"/>
  <c r="H10" i="3"/>
  <c r="M9" i="3"/>
  <c r="N9" i="3" s="1"/>
  <c r="L9" i="3"/>
  <c r="J9" i="3"/>
  <c r="H9" i="3"/>
  <c r="M8" i="3"/>
  <c r="N8" i="3" s="1"/>
  <c r="L8" i="3"/>
  <c r="J8" i="3"/>
  <c r="H8" i="3"/>
  <c r="M7" i="3"/>
  <c r="L7" i="3"/>
  <c r="J7" i="3"/>
  <c r="H7" i="3"/>
  <c r="H107" i="3" l="1"/>
  <c r="L107" i="3"/>
  <c r="J107" i="3"/>
  <c r="M107" i="3"/>
  <c r="N7" i="3"/>
  <c r="N107" i="3" s="1"/>
</calcChain>
</file>

<file path=xl/sharedStrings.xml><?xml version="1.0" encoding="utf-8"?>
<sst xmlns="http://schemas.openxmlformats.org/spreadsheetml/2006/main" count="835" uniqueCount="105">
  <si>
    <t>INVENTARIO CONSUMIBLES</t>
  </si>
  <si>
    <t>Descripción</t>
  </si>
  <si>
    <t>Denominación</t>
  </si>
  <si>
    <t>Precio Unitario</t>
  </si>
  <si>
    <t>Inventario inicial</t>
  </si>
  <si>
    <t>Entradas</t>
  </si>
  <si>
    <t>Salidas</t>
  </si>
  <si>
    <t>Inventario Final</t>
  </si>
  <si>
    <t>SUBCUENTA</t>
  </si>
  <si>
    <t>CCP-AUX</t>
  </si>
  <si>
    <t>Cantidad</t>
  </si>
  <si>
    <t>Valor en RD$</t>
  </si>
  <si>
    <t>cantidad</t>
  </si>
  <si>
    <t>2.3.9.1</t>
  </si>
  <si>
    <t>2.3.9.1.01</t>
  </si>
  <si>
    <t>alcohol galon</t>
  </si>
  <si>
    <t>paq</t>
  </si>
  <si>
    <t>Ambientador Spray</t>
  </si>
  <si>
    <t>u/d</t>
  </si>
  <si>
    <t>2.3.1.1</t>
  </si>
  <si>
    <t>2.3.1.1.01</t>
  </si>
  <si>
    <t>agua fardo 20/1 16 oz</t>
  </si>
  <si>
    <t>2.3.9.2</t>
  </si>
  <si>
    <t>2.3.9.2.01</t>
  </si>
  <si>
    <t>Ambientadores P/Dispensadores</t>
  </si>
  <si>
    <t xml:space="preserve">azucar crema 5 libras </t>
  </si>
  <si>
    <t>azucar de dieta 100/1</t>
  </si>
  <si>
    <t>cjs</t>
  </si>
  <si>
    <t>Brillo Verde</t>
  </si>
  <si>
    <t>Café 1 lbs</t>
  </si>
  <si>
    <t>lbs</t>
  </si>
  <si>
    <t>Cloro/galon</t>
  </si>
  <si>
    <t>2.3.5.5</t>
  </si>
  <si>
    <t>Cubeta de 5 galones</t>
  </si>
  <si>
    <t>2.3.9.5</t>
  </si>
  <si>
    <t>2.3.9.5.01</t>
  </si>
  <si>
    <t>cucharas desechables (25/1)</t>
  </si>
  <si>
    <t>Cuchillos desechables (25/1)</t>
  </si>
  <si>
    <t>Desinfectantes con Olor/galon</t>
  </si>
  <si>
    <t>Desinfectantes para Inodoro</t>
  </si>
  <si>
    <t>Detergente en polvo. 1lb c/u</t>
  </si>
  <si>
    <t>Desgrasante Liquido (galon)</t>
  </si>
  <si>
    <t xml:space="preserve">Dispensadores de Jabón </t>
  </si>
  <si>
    <t>Escoba Plastica</t>
  </si>
  <si>
    <t>Escobilla para Inodoro</t>
  </si>
  <si>
    <t>Fundas negras 4 galones (25/1)</t>
  </si>
  <si>
    <t>Fundas negras 55 galones</t>
  </si>
  <si>
    <t>gel antibaterial galon</t>
  </si>
  <si>
    <t>fosforo</t>
  </si>
  <si>
    <t>Insecticida Baygon</t>
  </si>
  <si>
    <t>Jabon en bola / fregar</t>
  </si>
  <si>
    <t>Jabon liquido de baños (galon)</t>
  </si>
  <si>
    <t>Lanilla</t>
  </si>
  <si>
    <t>yardas</t>
  </si>
  <si>
    <t>Lysol</t>
  </si>
  <si>
    <t>Limpia Cristales Liquido /Galon</t>
  </si>
  <si>
    <t>Limpia Cristales Liquido /spray</t>
  </si>
  <si>
    <t>2.3.9.3</t>
  </si>
  <si>
    <t>2.3.9.3.01</t>
  </si>
  <si>
    <t>Mascarilla Quirurgica azules</t>
  </si>
  <si>
    <t>Mascarilla Quirurgica negra</t>
  </si>
  <si>
    <t>Mascarillas KN 95</t>
  </si>
  <si>
    <t>2.3.3.2</t>
  </si>
  <si>
    <t>2.3.3.2.01</t>
  </si>
  <si>
    <t>Papel de baños para dispensador</t>
  </si>
  <si>
    <t>papel toallas</t>
  </si>
  <si>
    <t>Pares de Guantes</t>
  </si>
  <si>
    <t>Par</t>
  </si>
  <si>
    <t>Piedras aromaticas p/baños</t>
  </si>
  <si>
    <t>Piedras aromaticas p/carros</t>
  </si>
  <si>
    <t>Pine Espuma</t>
  </si>
  <si>
    <t>Platos desechables No. 6 (25/1)</t>
  </si>
  <si>
    <t>Platos desechables No. 9 (25/1)</t>
  </si>
  <si>
    <t>Recogedor de Basura</t>
  </si>
  <si>
    <t>Servilletas (500/1)</t>
  </si>
  <si>
    <t>Suaper No. 33</t>
  </si>
  <si>
    <t xml:space="preserve">te frio </t>
  </si>
  <si>
    <t>te caliente</t>
  </si>
  <si>
    <t xml:space="preserve">Tenedores desechables (25/1) </t>
  </si>
  <si>
    <t>Termo Grande</t>
  </si>
  <si>
    <t>Termos Mediano</t>
  </si>
  <si>
    <t xml:space="preserve">Toallas Micro Fibras </t>
  </si>
  <si>
    <t xml:space="preserve">Vasos foam No. 4 (50/1) </t>
  </si>
  <si>
    <t xml:space="preserve">Vasos foam No. 10 (50/1) </t>
  </si>
  <si>
    <t>Velones Aromatico</t>
  </si>
  <si>
    <t>Encargado(a) de Almacen</t>
  </si>
  <si>
    <t xml:space="preserve">Enc Seccion Servicios generales </t>
  </si>
  <si>
    <t>Enc. Dep Administrativo Financiero</t>
  </si>
  <si>
    <t>Auditoría</t>
  </si>
  <si>
    <t>JHORDAN VICENTE</t>
  </si>
  <si>
    <t xml:space="preserve">  </t>
  </si>
  <si>
    <t>gls</t>
  </si>
  <si>
    <t>par</t>
  </si>
  <si>
    <t>Diciembre 2022</t>
  </si>
  <si>
    <t>Consejo Nacional para el VIH y SIDA (CONAVIHSIDA)</t>
  </si>
  <si>
    <t xml:space="preserve">Relación de Resumen en Almacén </t>
  </si>
  <si>
    <t>Codigo Institucional</t>
  </si>
  <si>
    <t>Unidad de Medida</t>
  </si>
  <si>
    <t>Valor  En RD$</t>
  </si>
  <si>
    <t>Existencia</t>
  </si>
  <si>
    <t>Realizado por.</t>
  </si>
  <si>
    <t>Aprobado por.</t>
  </si>
  <si>
    <t>Enc(a) de Almacen</t>
  </si>
  <si>
    <t>Septiembre-Diciembre 2022</t>
  </si>
  <si>
    <t>Correspondiente al mes de Septoembre-Diciembre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</si>
</sst>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&quot;RD$&quot;#,##0.00"/>
    <numFmt numFmtId="165" formatCode="_(&quot;RD$&quot;* #,##0.00_);_(&quot;RD$&quot;* \(#,##0.00\);_(&quot;RD$&quot;* &quot;-&quot;??_);_(@_)"/>
    <numFmt numFmtId="166" formatCode="_-* #,##0_-;\-* #,##0_-;_-* &quot;-&quot;??_-;_-@_-"/>
    <numFmt numFmtId="167" formatCode="0.0000"/>
    <numFmt numFmtId="168" formatCode="_-* #,##0.00_-;\-* #,##0.00_-;_-* &quot;-&quot;??_-;_-@_-"/>
    <numFmt numFmtId="169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Arial"/>
      <family val="2"/>
    </font>
    <font>
      <b/>
      <sz val="18"/>
      <color theme="1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Arial"/>
      <family val="2"/>
    </font>
    <font>
      <b/>
      <sz val="18"/>
      <color indexed="18"/>
      <name val="Wingdings 2"/>
      <family val="1"/>
      <charset val="2"/>
    </font>
    <font>
      <b/>
      <sz val="18"/>
      <name val="Times New Roman"/>
      <family val="1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5" fillId="0" borderId="0" xfId="0" applyFont="1"/>
    <xf numFmtId="0" fontId="2" fillId="0" borderId="8" xfId="0" applyFont="1" applyBorder="1"/>
    <xf numFmtId="0" fontId="2" fillId="3" borderId="9" xfId="0" applyFont="1" applyFill="1" applyBorder="1"/>
    <xf numFmtId="0" fontId="7" fillId="0" borderId="9" xfId="2" applyFont="1" applyBorder="1" applyAlignment="1">
      <alignment horizontal="center"/>
    </xf>
    <xf numFmtId="165" fontId="7" fillId="0" borderId="9" xfId="3" applyFont="1" applyFill="1" applyBorder="1" applyAlignment="1">
      <alignment horizontal="left"/>
    </xf>
    <xf numFmtId="0" fontId="3" fillId="0" borderId="9" xfId="2" applyFont="1" applyBorder="1" applyAlignment="1">
      <alignment horizontal="center"/>
    </xf>
    <xf numFmtId="0" fontId="3" fillId="0" borderId="9" xfId="2" applyFont="1" applyBorder="1" applyAlignment="1">
      <alignment horizontal="left"/>
    </xf>
    <xf numFmtId="0" fontId="9" fillId="0" borderId="0" xfId="0" applyFont="1"/>
    <xf numFmtId="0" fontId="2" fillId="4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wrapText="1"/>
    </xf>
    <xf numFmtId="0" fontId="3" fillId="4" borderId="9" xfId="0" applyFont="1" applyFill="1" applyBorder="1"/>
    <xf numFmtId="165" fontId="3" fillId="4" borderId="9" xfId="3" applyFont="1" applyFill="1" applyBorder="1" applyAlignment="1">
      <alignment horizontal="left"/>
    </xf>
    <xf numFmtId="0" fontId="4" fillId="4" borderId="9" xfId="0" applyFont="1" applyFill="1" applyBorder="1"/>
    <xf numFmtId="165" fontId="4" fillId="4" borderId="9" xfId="0" applyNumberFormat="1" applyFont="1" applyFill="1" applyBorder="1"/>
    <xf numFmtId="165" fontId="3" fillId="4" borderId="9" xfId="0" applyNumberFormat="1" applyFont="1" applyFill="1" applyBorder="1"/>
    <xf numFmtId="166" fontId="4" fillId="4" borderId="9" xfId="1" applyNumberFormat="1" applyFont="1" applyFill="1" applyBorder="1"/>
    <xf numFmtId="166" fontId="4" fillId="4" borderId="9" xfId="0" applyNumberFormat="1" applyFont="1" applyFill="1" applyBorder="1" applyAlignment="1">
      <alignment horizontal="right"/>
    </xf>
    <xf numFmtId="0" fontId="2" fillId="4" borderId="0" xfId="0" applyFont="1" applyFill="1"/>
    <xf numFmtId="0" fontId="5" fillId="4" borderId="0" xfId="0" applyFont="1" applyFill="1"/>
    <xf numFmtId="0" fontId="2" fillId="4" borderId="9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0" xfId="0" applyFont="1" applyFill="1" applyBorder="1"/>
    <xf numFmtId="0" fontId="2" fillId="4" borderId="8" xfId="0" applyFont="1" applyFill="1" applyBorder="1" applyAlignment="1">
      <alignment horizontal="center"/>
    </xf>
    <xf numFmtId="0" fontId="2" fillId="4" borderId="8" xfId="0" applyFont="1" applyFill="1" applyBorder="1"/>
    <xf numFmtId="0" fontId="3" fillId="4" borderId="9" xfId="0" applyFont="1" applyFill="1" applyBorder="1" applyAlignment="1">
      <alignment vertical="center" wrapText="1"/>
    </xf>
    <xf numFmtId="167" fontId="5" fillId="4" borderId="0" xfId="0" applyNumberFormat="1" applyFont="1" applyFill="1"/>
    <xf numFmtId="165" fontId="3" fillId="4" borderId="10" xfId="3" applyFont="1" applyFill="1" applyBorder="1" applyAlignment="1">
      <alignment horizontal="left"/>
    </xf>
    <xf numFmtId="0" fontId="4" fillId="4" borderId="10" xfId="0" applyFont="1" applyFill="1" applyBorder="1"/>
    <xf numFmtId="166" fontId="4" fillId="4" borderId="9" xfId="0" applyNumberFormat="1" applyFont="1" applyFill="1" applyBorder="1"/>
    <xf numFmtId="0" fontId="10" fillId="0" borderId="0" xfId="0" applyFont="1"/>
    <xf numFmtId="0" fontId="4" fillId="0" borderId="0" xfId="0" applyFont="1"/>
    <xf numFmtId="165" fontId="4" fillId="0" borderId="0" xfId="0" applyNumberFormat="1" applyFont="1"/>
    <xf numFmtId="0" fontId="3" fillId="0" borderId="0" xfId="0" applyFont="1"/>
    <xf numFmtId="166" fontId="4" fillId="0" borderId="0" xfId="0" applyNumberFormat="1" applyFont="1"/>
    <xf numFmtId="166" fontId="5" fillId="0" borderId="0" xfId="0" applyNumberFormat="1" applyFont="1"/>
    <xf numFmtId="165" fontId="4" fillId="4" borderId="0" xfId="0" applyNumberFormat="1" applyFont="1" applyFill="1"/>
    <xf numFmtId="165" fontId="2" fillId="0" borderId="0" xfId="0" applyNumberFormat="1" applyFont="1"/>
    <xf numFmtId="165" fontId="3" fillId="0" borderId="0" xfId="0" applyNumberFormat="1" applyFont="1"/>
    <xf numFmtId="166" fontId="2" fillId="0" borderId="0" xfId="0" applyNumberFormat="1" applyFont="1"/>
    <xf numFmtId="168" fontId="2" fillId="0" borderId="0" xfId="0" applyNumberFormat="1" applyFont="1"/>
    <xf numFmtId="0" fontId="3" fillId="0" borderId="0" xfId="1" applyNumberFormat="1" applyFont="1" applyBorder="1"/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11" fillId="0" borderId="11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43" fontId="2" fillId="0" borderId="0" xfId="0" applyNumberFormat="1" applyFont="1"/>
    <xf numFmtId="0" fontId="10" fillId="4" borderId="0" xfId="0" applyFont="1" applyFill="1"/>
    <xf numFmtId="0" fontId="4" fillId="4" borderId="0" xfId="0" applyFont="1" applyFill="1"/>
    <xf numFmtId="0" fontId="3" fillId="4" borderId="0" xfId="0" applyFont="1" applyFill="1"/>
    <xf numFmtId="166" fontId="4" fillId="4" borderId="0" xfId="0" applyNumberFormat="1" applyFont="1" applyFill="1"/>
    <xf numFmtId="166" fontId="5" fillId="4" borderId="0" xfId="0" applyNumberFormat="1" applyFont="1" applyFill="1"/>
    <xf numFmtId="0" fontId="13" fillId="0" borderId="0" xfId="0" applyFont="1" applyAlignment="1">
      <alignment horizontal="center"/>
    </xf>
    <xf numFmtId="0" fontId="13" fillId="0" borderId="0" xfId="0" applyFont="1"/>
    <xf numFmtId="0" fontId="15" fillId="5" borderId="9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/>
    </xf>
    <xf numFmtId="0" fontId="15" fillId="4" borderId="9" xfId="0" applyFont="1" applyFill="1" applyBorder="1" applyAlignment="1">
      <alignment wrapText="1"/>
    </xf>
    <xf numFmtId="0" fontId="13" fillId="4" borderId="0" xfId="0" applyFont="1" applyFill="1"/>
    <xf numFmtId="0" fontId="15" fillId="0" borderId="9" xfId="0" applyFont="1" applyBorder="1" applyAlignment="1">
      <alignment horizontal="center"/>
    </xf>
    <xf numFmtId="0" fontId="15" fillId="0" borderId="9" xfId="0" applyFont="1" applyBorder="1" applyAlignment="1">
      <alignment horizontal="center" wrapText="1"/>
    </xf>
    <xf numFmtId="0" fontId="15" fillId="4" borderId="9" xfId="0" applyFont="1" applyFill="1" applyBorder="1" applyAlignment="1">
      <alignment horizontal="left" wrapText="1"/>
    </xf>
    <xf numFmtId="0" fontId="15" fillId="4" borderId="9" xfId="0" applyFont="1" applyFill="1" applyBorder="1" applyAlignment="1">
      <alignment vertical="center" wrapText="1"/>
    </xf>
    <xf numFmtId="0" fontId="16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6" fillId="4" borderId="9" xfId="0" applyFont="1" applyFill="1" applyBorder="1" applyAlignment="1">
      <alignment horizontal="center"/>
    </xf>
    <xf numFmtId="0" fontId="16" fillId="4" borderId="9" xfId="0" applyFont="1" applyFill="1" applyBorder="1"/>
    <xf numFmtId="0" fontId="16" fillId="0" borderId="9" xfId="0" applyFont="1" applyBorder="1"/>
    <xf numFmtId="0" fontId="16" fillId="0" borderId="9" xfId="1" applyNumberFormat="1" applyFont="1" applyBorder="1" applyAlignment="1">
      <alignment horizontal="center"/>
    </xf>
    <xf numFmtId="2" fontId="16" fillId="0" borderId="9" xfId="0" applyNumberFormat="1" applyFont="1" applyBorder="1" applyAlignment="1">
      <alignment horizontal="center"/>
    </xf>
    <xf numFmtId="2" fontId="16" fillId="0" borderId="9" xfId="1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169" fontId="15" fillId="0" borderId="0" xfId="0" applyNumberFormat="1" applyFont="1" applyAlignment="1">
      <alignment horizontal="center"/>
    </xf>
    <xf numFmtId="2" fontId="16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2" fontId="13" fillId="0" borderId="0" xfId="0" applyNumberFormat="1" applyFont="1"/>
    <xf numFmtId="0" fontId="13" fillId="0" borderId="11" xfId="0" applyFont="1" applyBorder="1" applyAlignment="1">
      <alignment horizontal="center"/>
    </xf>
    <xf numFmtId="0" fontId="17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49" fontId="3" fillId="2" borderId="7" xfId="2" applyNumberFormat="1" applyFont="1" applyFill="1" applyBorder="1" applyAlignment="1">
      <alignment horizontal="center" vertical="center"/>
    </xf>
    <xf numFmtId="49" fontId="3" fillId="2" borderId="5" xfId="2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3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center"/>
    </xf>
    <xf numFmtId="0" fontId="3" fillId="2" borderId="1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164" fontId="3" fillId="2" borderId="2" xfId="2" applyNumberFormat="1" applyFont="1" applyFill="1" applyBorder="1" applyAlignment="1">
      <alignment horizontal="center" vertical="center" wrapText="1"/>
    </xf>
    <xf numFmtId="164" fontId="3" fillId="2" borderId="6" xfId="2" applyNumberFormat="1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49" fontId="3" fillId="2" borderId="4" xfId="2" applyNumberFormat="1" applyFont="1" applyFill="1" applyBorder="1" applyAlignment="1">
      <alignment horizontal="center" vertical="center"/>
    </xf>
    <xf numFmtId="49" fontId="3" fillId="2" borderId="1" xfId="2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5" fillId="5" borderId="9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</cellXfs>
  <cellStyles count="4">
    <cellStyle name="Currency 2" xfId="3" xr:uid="{00000000-0005-0000-0000-000000000000}"/>
    <cellStyle name="Millares" xfId="1" builtinId="3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78234</xdr:rowOff>
    </xdr:from>
    <xdr:to>
      <xdr:col>3</xdr:col>
      <xdr:colOff>2274282</xdr:colOff>
      <xdr:row>10</xdr:row>
      <xdr:rowOff>129540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923" y="283974"/>
          <a:ext cx="2272377" cy="19029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74"/>
  <sheetViews>
    <sheetView tabSelected="1" topLeftCell="D1" workbookViewId="0">
      <selection activeCell="E4" sqref="E4:E5"/>
    </sheetView>
  </sheetViews>
  <sheetFormatPr baseColWidth="10" defaultColWidth="9.140625" defaultRowHeight="23.25" x14ac:dyDescent="0.35"/>
  <cols>
    <col min="1" max="1" width="7.28515625" style="1" customWidth="1"/>
    <col min="2" max="2" width="20.28515625" style="1" customWidth="1"/>
    <col min="3" max="3" width="15.85546875" style="1" customWidth="1"/>
    <col min="4" max="4" width="59.140625" style="1" customWidth="1"/>
    <col min="5" max="5" width="27.7109375" style="1" customWidth="1"/>
    <col min="6" max="6" width="28" style="1" customWidth="1"/>
    <col min="7" max="7" width="17.7109375" style="1" customWidth="1"/>
    <col min="8" max="8" width="29.5703125" style="1" customWidth="1"/>
    <col min="9" max="9" width="15.5703125" style="1" customWidth="1"/>
    <col min="10" max="10" width="28.85546875" style="1" customWidth="1"/>
    <col min="11" max="11" width="14.42578125" style="1" customWidth="1"/>
    <col min="12" max="12" width="27.42578125" style="1" customWidth="1"/>
    <col min="13" max="13" width="14.5703125" style="1" customWidth="1"/>
    <col min="14" max="14" width="29.7109375" style="1" customWidth="1"/>
    <col min="15" max="15" width="3.85546875" style="2" customWidth="1"/>
    <col min="16" max="16384" width="9.140625" style="2"/>
  </cols>
  <sheetData>
    <row r="1" spans="1:16" ht="21" customHeight="1" x14ac:dyDescent="0.35">
      <c r="D1" s="82" t="s">
        <v>0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6" ht="19.5" customHeight="1" x14ac:dyDescent="0.35">
      <c r="D2" s="89" t="s">
        <v>103</v>
      </c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</row>
    <row r="3" spans="1:16" ht="15.75" customHeight="1" thickBot="1" x14ac:dyDescent="0.4">
      <c r="O3" s="1"/>
    </row>
    <row r="4" spans="1:16" ht="18.600000000000001" customHeight="1" thickBot="1" x14ac:dyDescent="0.4">
      <c r="D4" s="90" t="s">
        <v>1</v>
      </c>
      <c r="E4" s="92" t="s">
        <v>2</v>
      </c>
      <c r="F4" s="94" t="s">
        <v>3</v>
      </c>
      <c r="G4" s="96" t="s">
        <v>4</v>
      </c>
      <c r="H4" s="96"/>
      <c r="I4" s="97" t="s">
        <v>5</v>
      </c>
      <c r="J4" s="90"/>
      <c r="K4" s="97" t="s">
        <v>6</v>
      </c>
      <c r="L4" s="90"/>
      <c r="M4" s="97" t="s">
        <v>7</v>
      </c>
      <c r="N4" s="90"/>
      <c r="O4" s="1"/>
    </row>
    <row r="5" spans="1:16" ht="28.15" customHeight="1" x14ac:dyDescent="0.35">
      <c r="D5" s="91"/>
      <c r="E5" s="93"/>
      <c r="F5" s="95"/>
      <c r="G5" s="99" t="s">
        <v>103</v>
      </c>
      <c r="H5" s="100"/>
      <c r="I5" s="98"/>
      <c r="J5" s="91"/>
      <c r="K5" s="98"/>
      <c r="L5" s="91"/>
      <c r="M5" s="83" t="s">
        <v>93</v>
      </c>
      <c r="N5" s="84"/>
      <c r="O5" s="1"/>
    </row>
    <row r="6" spans="1:16" ht="24" customHeight="1" x14ac:dyDescent="0.35">
      <c r="A6" s="3"/>
      <c r="B6" s="4" t="s">
        <v>8</v>
      </c>
      <c r="C6" s="4" t="s">
        <v>9</v>
      </c>
      <c r="D6" s="5"/>
      <c r="E6" s="5"/>
      <c r="F6" s="6"/>
      <c r="G6" s="7" t="s">
        <v>10</v>
      </c>
      <c r="H6" s="7" t="s">
        <v>11</v>
      </c>
      <c r="I6" s="8" t="s">
        <v>12</v>
      </c>
      <c r="J6" s="7" t="s">
        <v>11</v>
      </c>
      <c r="K6" s="8" t="s">
        <v>12</v>
      </c>
      <c r="L6" s="7" t="s">
        <v>11</v>
      </c>
      <c r="M6" s="7" t="s">
        <v>10</v>
      </c>
      <c r="N6" s="7" t="s">
        <v>11</v>
      </c>
      <c r="O6" s="1"/>
      <c r="P6" s="9"/>
    </row>
    <row r="7" spans="1:16" s="20" customFormat="1" ht="20.100000000000001" customHeight="1" x14ac:dyDescent="0.35">
      <c r="A7" s="10">
        <v>1</v>
      </c>
      <c r="B7" s="10" t="s">
        <v>13</v>
      </c>
      <c r="C7" s="10" t="s">
        <v>14</v>
      </c>
      <c r="D7" s="11" t="s">
        <v>15</v>
      </c>
      <c r="E7" s="12" t="s">
        <v>91</v>
      </c>
      <c r="F7" s="13">
        <v>825</v>
      </c>
      <c r="G7" s="14">
        <v>3</v>
      </c>
      <c r="H7" s="15">
        <f t="shared" ref="H7:H74" si="0">+G7*F7</f>
        <v>2475</v>
      </c>
      <c r="I7" s="14"/>
      <c r="J7" s="16">
        <f t="shared" ref="J7:J74" si="1">I7*F7</f>
        <v>0</v>
      </c>
      <c r="K7" s="17">
        <v>0</v>
      </c>
      <c r="L7" s="15">
        <f t="shared" ref="L7:L74" si="2">K7*F7</f>
        <v>0</v>
      </c>
      <c r="M7" s="18">
        <f t="shared" ref="M7:M74" si="3">+G7+I7-K7</f>
        <v>3</v>
      </c>
      <c r="N7" s="15">
        <f t="shared" ref="N7:N74" si="4">M7*F7</f>
        <v>2475</v>
      </c>
      <c r="O7" s="19"/>
    </row>
    <row r="8" spans="1:16" s="20" customFormat="1" ht="20.100000000000001" customHeight="1" x14ac:dyDescent="0.35">
      <c r="A8" s="10">
        <v>2</v>
      </c>
      <c r="B8" s="10" t="s">
        <v>13</v>
      </c>
      <c r="C8" s="10" t="s">
        <v>14</v>
      </c>
      <c r="D8" s="11" t="s">
        <v>17</v>
      </c>
      <c r="E8" s="12" t="s">
        <v>18</v>
      </c>
      <c r="F8" s="13">
        <v>88.5</v>
      </c>
      <c r="G8" s="14">
        <v>0</v>
      </c>
      <c r="H8" s="15">
        <f t="shared" si="0"/>
        <v>0</v>
      </c>
      <c r="I8" s="14"/>
      <c r="J8" s="16">
        <f t="shared" si="1"/>
        <v>0</v>
      </c>
      <c r="K8" s="17">
        <v>0</v>
      </c>
      <c r="L8" s="15">
        <f t="shared" si="2"/>
        <v>0</v>
      </c>
      <c r="M8" s="18">
        <f t="shared" si="3"/>
        <v>0</v>
      </c>
      <c r="N8" s="15">
        <f t="shared" si="4"/>
        <v>0</v>
      </c>
      <c r="O8" s="19"/>
    </row>
    <row r="9" spans="1:16" s="20" customFormat="1" ht="20.100000000000001" customHeight="1" x14ac:dyDescent="0.35">
      <c r="A9" s="10">
        <v>3</v>
      </c>
      <c r="B9" s="10" t="s">
        <v>13</v>
      </c>
      <c r="C9" s="10" t="s">
        <v>14</v>
      </c>
      <c r="D9" s="11" t="s">
        <v>17</v>
      </c>
      <c r="E9" s="12" t="s">
        <v>18</v>
      </c>
      <c r="F9" s="13">
        <v>106.2</v>
      </c>
      <c r="G9" s="14">
        <v>35</v>
      </c>
      <c r="H9" s="15">
        <f t="shared" si="0"/>
        <v>3717</v>
      </c>
      <c r="I9" s="14"/>
      <c r="J9" s="16">
        <f t="shared" si="1"/>
        <v>0</v>
      </c>
      <c r="K9" s="17">
        <v>0</v>
      </c>
      <c r="L9" s="15">
        <f t="shared" si="2"/>
        <v>0</v>
      </c>
      <c r="M9" s="18">
        <f t="shared" si="3"/>
        <v>35</v>
      </c>
      <c r="N9" s="15">
        <f t="shared" si="4"/>
        <v>3717</v>
      </c>
      <c r="O9" s="19"/>
    </row>
    <row r="10" spans="1:16" s="20" customFormat="1" ht="20.100000000000001" customHeight="1" x14ac:dyDescent="0.35">
      <c r="A10" s="10">
        <v>4</v>
      </c>
      <c r="B10" s="10" t="s">
        <v>13</v>
      </c>
      <c r="C10" s="10" t="s">
        <v>14</v>
      </c>
      <c r="D10" s="11" t="s">
        <v>17</v>
      </c>
      <c r="E10" s="12" t="s">
        <v>18</v>
      </c>
      <c r="F10" s="13">
        <v>93.22</v>
      </c>
      <c r="G10" s="14">
        <v>10</v>
      </c>
      <c r="H10" s="15">
        <f t="shared" si="0"/>
        <v>932.2</v>
      </c>
      <c r="I10" s="14"/>
      <c r="J10" s="16">
        <f t="shared" si="1"/>
        <v>0</v>
      </c>
      <c r="K10" s="17">
        <v>7</v>
      </c>
      <c r="L10" s="15">
        <f t="shared" si="2"/>
        <v>652.54</v>
      </c>
      <c r="M10" s="18">
        <f t="shared" si="3"/>
        <v>3</v>
      </c>
      <c r="N10" s="15">
        <f t="shared" si="4"/>
        <v>279.65999999999997</v>
      </c>
      <c r="O10" s="19"/>
    </row>
    <row r="11" spans="1:16" s="20" customFormat="1" ht="20.100000000000001" customHeight="1" x14ac:dyDescent="0.35">
      <c r="A11" s="10">
        <v>5</v>
      </c>
      <c r="B11" s="10" t="s">
        <v>19</v>
      </c>
      <c r="C11" s="10" t="s">
        <v>20</v>
      </c>
      <c r="D11" s="11" t="s">
        <v>21</v>
      </c>
      <c r="E11" s="12" t="s">
        <v>16</v>
      </c>
      <c r="F11" s="13">
        <v>150</v>
      </c>
      <c r="G11" s="14">
        <v>62</v>
      </c>
      <c r="H11" s="15">
        <f t="shared" si="0"/>
        <v>9300</v>
      </c>
      <c r="I11" s="14"/>
      <c r="J11" s="16">
        <f t="shared" si="1"/>
        <v>0</v>
      </c>
      <c r="K11" s="17">
        <v>42</v>
      </c>
      <c r="L11" s="15">
        <f t="shared" si="2"/>
        <v>6300</v>
      </c>
      <c r="M11" s="18">
        <f t="shared" si="3"/>
        <v>20</v>
      </c>
      <c r="N11" s="15">
        <f t="shared" si="4"/>
        <v>3000</v>
      </c>
      <c r="O11" s="19"/>
    </row>
    <row r="12" spans="1:16" s="20" customFormat="1" ht="20.100000000000001" customHeight="1" x14ac:dyDescent="0.35">
      <c r="A12" s="10">
        <v>6</v>
      </c>
      <c r="B12" s="10" t="s">
        <v>19</v>
      </c>
      <c r="C12" s="21" t="s">
        <v>20</v>
      </c>
      <c r="D12" s="11" t="s">
        <v>21</v>
      </c>
      <c r="E12" s="12" t="s">
        <v>16</v>
      </c>
      <c r="F12" s="13">
        <v>150</v>
      </c>
      <c r="G12" s="14">
        <v>150</v>
      </c>
      <c r="H12" s="15">
        <f t="shared" si="0"/>
        <v>22500</v>
      </c>
      <c r="I12" s="14"/>
      <c r="J12" s="16">
        <f t="shared" si="1"/>
        <v>0</v>
      </c>
      <c r="K12" s="17">
        <v>0</v>
      </c>
      <c r="L12" s="15">
        <f t="shared" si="2"/>
        <v>0</v>
      </c>
      <c r="M12" s="18">
        <f t="shared" si="3"/>
        <v>150</v>
      </c>
      <c r="N12" s="15">
        <f t="shared" si="4"/>
        <v>22500</v>
      </c>
      <c r="O12" s="19"/>
    </row>
    <row r="13" spans="1:16" s="20" customFormat="1" ht="20.100000000000001" customHeight="1" x14ac:dyDescent="0.35">
      <c r="A13" s="10">
        <v>7</v>
      </c>
      <c r="B13" s="10" t="s">
        <v>22</v>
      </c>
      <c r="C13" s="21" t="s">
        <v>23</v>
      </c>
      <c r="D13" s="11" t="s">
        <v>24</v>
      </c>
      <c r="E13" s="12" t="s">
        <v>18</v>
      </c>
      <c r="F13" s="13">
        <v>442.5</v>
      </c>
      <c r="G13" s="14">
        <v>15</v>
      </c>
      <c r="H13" s="15">
        <f t="shared" si="0"/>
        <v>6637.5</v>
      </c>
      <c r="I13" s="14"/>
      <c r="J13" s="16">
        <f t="shared" si="1"/>
        <v>0</v>
      </c>
      <c r="K13" s="17">
        <v>0</v>
      </c>
      <c r="L13" s="15">
        <f t="shared" si="2"/>
        <v>0</v>
      </c>
      <c r="M13" s="18">
        <f t="shared" si="3"/>
        <v>15</v>
      </c>
      <c r="N13" s="15">
        <f t="shared" si="4"/>
        <v>6637.5</v>
      </c>
      <c r="O13" s="19"/>
    </row>
    <row r="14" spans="1:16" s="20" customFormat="1" ht="20.100000000000001" customHeight="1" x14ac:dyDescent="0.35">
      <c r="A14" s="10">
        <v>8</v>
      </c>
      <c r="B14" s="10" t="s">
        <v>22</v>
      </c>
      <c r="C14" s="21" t="s">
        <v>23</v>
      </c>
      <c r="D14" s="11" t="s">
        <v>24</v>
      </c>
      <c r="E14" s="12" t="s">
        <v>18</v>
      </c>
      <c r="F14" s="13">
        <v>442.5</v>
      </c>
      <c r="G14" s="14">
        <v>35</v>
      </c>
      <c r="H14" s="15">
        <f t="shared" si="0"/>
        <v>15487.5</v>
      </c>
      <c r="I14" s="14"/>
      <c r="J14" s="16">
        <f t="shared" si="1"/>
        <v>0</v>
      </c>
      <c r="K14" s="17">
        <v>0</v>
      </c>
      <c r="L14" s="15">
        <f t="shared" si="2"/>
        <v>0</v>
      </c>
      <c r="M14" s="18">
        <f t="shared" si="3"/>
        <v>35</v>
      </c>
      <c r="N14" s="15">
        <f t="shared" si="4"/>
        <v>15487.5</v>
      </c>
      <c r="O14" s="19"/>
    </row>
    <row r="15" spans="1:16" s="20" customFormat="1" ht="20.100000000000001" customHeight="1" x14ac:dyDescent="0.35">
      <c r="A15" s="10">
        <v>9</v>
      </c>
      <c r="B15" s="10" t="s">
        <v>13</v>
      </c>
      <c r="C15" s="10" t="s">
        <v>14</v>
      </c>
      <c r="D15" s="11" t="s">
        <v>24</v>
      </c>
      <c r="E15" s="12" t="s">
        <v>18</v>
      </c>
      <c r="F15" s="13">
        <v>466.1</v>
      </c>
      <c r="G15" s="14">
        <v>24</v>
      </c>
      <c r="H15" s="15">
        <f t="shared" si="0"/>
        <v>11186.400000000001</v>
      </c>
      <c r="I15" s="14"/>
      <c r="J15" s="16">
        <f t="shared" si="1"/>
        <v>0</v>
      </c>
      <c r="K15" s="17">
        <v>0</v>
      </c>
      <c r="L15" s="15">
        <f t="shared" si="2"/>
        <v>0</v>
      </c>
      <c r="M15" s="18">
        <f t="shared" si="3"/>
        <v>24</v>
      </c>
      <c r="N15" s="15">
        <f t="shared" si="4"/>
        <v>11186.400000000001</v>
      </c>
      <c r="O15" s="19"/>
    </row>
    <row r="16" spans="1:16" s="20" customFormat="1" ht="20.100000000000001" customHeight="1" x14ac:dyDescent="0.35">
      <c r="A16" s="10">
        <v>10</v>
      </c>
      <c r="B16" s="10" t="s">
        <v>13</v>
      </c>
      <c r="C16" s="10" t="s">
        <v>14</v>
      </c>
      <c r="D16" s="11" t="s">
        <v>24</v>
      </c>
      <c r="E16" s="12" t="s">
        <v>18</v>
      </c>
      <c r="F16" s="13">
        <v>379.99540000000002</v>
      </c>
      <c r="G16" s="14">
        <v>7</v>
      </c>
      <c r="H16" s="15">
        <f t="shared" si="0"/>
        <v>2659.9678000000004</v>
      </c>
      <c r="I16" s="14"/>
      <c r="J16" s="16">
        <f t="shared" si="1"/>
        <v>0</v>
      </c>
      <c r="K16" s="17">
        <v>0</v>
      </c>
      <c r="L16" s="15">
        <f t="shared" si="2"/>
        <v>0</v>
      </c>
      <c r="M16" s="18">
        <f t="shared" si="3"/>
        <v>7</v>
      </c>
      <c r="N16" s="15">
        <f t="shared" si="4"/>
        <v>2659.9678000000004</v>
      </c>
      <c r="O16" s="19"/>
    </row>
    <row r="17" spans="1:15" s="20" customFormat="1" ht="19.899999999999999" customHeight="1" x14ac:dyDescent="0.35">
      <c r="A17" s="10">
        <v>11</v>
      </c>
      <c r="B17" s="10" t="s">
        <v>19</v>
      </c>
      <c r="C17" s="10" t="s">
        <v>20</v>
      </c>
      <c r="D17" s="11" t="s">
        <v>25</v>
      </c>
      <c r="E17" s="12" t="s">
        <v>18</v>
      </c>
      <c r="F17" s="13">
        <v>155.44</v>
      </c>
      <c r="G17" s="14">
        <v>0</v>
      </c>
      <c r="H17" s="15">
        <f t="shared" si="0"/>
        <v>0</v>
      </c>
      <c r="I17" s="14"/>
      <c r="J17" s="16">
        <f t="shared" si="1"/>
        <v>0</v>
      </c>
      <c r="K17" s="17">
        <v>0</v>
      </c>
      <c r="L17" s="15">
        <f t="shared" si="2"/>
        <v>0</v>
      </c>
      <c r="M17" s="18">
        <f t="shared" si="3"/>
        <v>0</v>
      </c>
      <c r="N17" s="15">
        <f t="shared" si="4"/>
        <v>0</v>
      </c>
      <c r="O17" s="19"/>
    </row>
    <row r="18" spans="1:15" s="20" customFormat="1" ht="20.100000000000001" customHeight="1" x14ac:dyDescent="0.35">
      <c r="A18" s="10">
        <v>12</v>
      </c>
      <c r="B18" s="10" t="s">
        <v>19</v>
      </c>
      <c r="C18" s="10" t="s">
        <v>20</v>
      </c>
      <c r="D18" s="11" t="s">
        <v>25</v>
      </c>
      <c r="E18" s="12" t="s">
        <v>18</v>
      </c>
      <c r="F18" s="13">
        <v>149.35</v>
      </c>
      <c r="G18" s="14">
        <v>27</v>
      </c>
      <c r="H18" s="15">
        <f t="shared" si="0"/>
        <v>4032.45</v>
      </c>
      <c r="I18" s="14"/>
      <c r="J18" s="16">
        <f t="shared" si="1"/>
        <v>0</v>
      </c>
      <c r="K18" s="17">
        <v>8</v>
      </c>
      <c r="L18" s="15">
        <f t="shared" si="2"/>
        <v>1194.8</v>
      </c>
      <c r="M18" s="18">
        <f t="shared" si="3"/>
        <v>19</v>
      </c>
      <c r="N18" s="15">
        <f t="shared" si="4"/>
        <v>2837.65</v>
      </c>
      <c r="O18" s="19"/>
    </row>
    <row r="19" spans="1:15" s="20" customFormat="1" ht="20.100000000000001" customHeight="1" x14ac:dyDescent="0.35">
      <c r="A19" s="10">
        <v>13</v>
      </c>
      <c r="B19" s="10" t="s">
        <v>19</v>
      </c>
      <c r="C19" s="10" t="s">
        <v>20</v>
      </c>
      <c r="D19" s="11" t="s">
        <v>26</v>
      </c>
      <c r="E19" s="12" t="s">
        <v>27</v>
      </c>
      <c r="F19" s="13">
        <v>348.1</v>
      </c>
      <c r="G19" s="14">
        <v>7</v>
      </c>
      <c r="H19" s="15">
        <f t="shared" si="0"/>
        <v>2436.7000000000003</v>
      </c>
      <c r="I19" s="14"/>
      <c r="J19" s="16">
        <f t="shared" si="1"/>
        <v>0</v>
      </c>
      <c r="K19" s="17">
        <v>0</v>
      </c>
      <c r="L19" s="15">
        <f t="shared" si="2"/>
        <v>0</v>
      </c>
      <c r="M19" s="18">
        <f t="shared" si="3"/>
        <v>7</v>
      </c>
      <c r="N19" s="15">
        <f t="shared" si="4"/>
        <v>2436.7000000000003</v>
      </c>
      <c r="O19" s="19"/>
    </row>
    <row r="20" spans="1:15" s="20" customFormat="1" ht="20.100000000000001" customHeight="1" x14ac:dyDescent="0.35">
      <c r="A20" s="10">
        <v>14</v>
      </c>
      <c r="B20" s="10" t="s">
        <v>22</v>
      </c>
      <c r="C20" s="10" t="s">
        <v>23</v>
      </c>
      <c r="D20" s="11" t="s">
        <v>28</v>
      </c>
      <c r="E20" s="12" t="s">
        <v>18</v>
      </c>
      <c r="F20" s="13">
        <v>23.6</v>
      </c>
      <c r="G20" s="14">
        <v>7</v>
      </c>
      <c r="H20" s="15">
        <f t="shared" si="0"/>
        <v>165.20000000000002</v>
      </c>
      <c r="I20" s="14"/>
      <c r="J20" s="16">
        <f t="shared" si="1"/>
        <v>0</v>
      </c>
      <c r="K20" s="17">
        <v>4</v>
      </c>
      <c r="L20" s="15">
        <f t="shared" si="2"/>
        <v>94.4</v>
      </c>
      <c r="M20" s="18">
        <f t="shared" si="3"/>
        <v>3</v>
      </c>
      <c r="N20" s="15">
        <f t="shared" si="4"/>
        <v>70.800000000000011</v>
      </c>
      <c r="O20" s="19"/>
    </row>
    <row r="21" spans="1:15" s="20" customFormat="1" ht="20.100000000000001" customHeight="1" x14ac:dyDescent="0.35">
      <c r="A21" s="10">
        <v>15</v>
      </c>
      <c r="B21" s="10" t="s">
        <v>13</v>
      </c>
      <c r="C21" s="10" t="s">
        <v>14</v>
      </c>
      <c r="D21" s="11" t="s">
        <v>28</v>
      </c>
      <c r="E21" s="12" t="s">
        <v>18</v>
      </c>
      <c r="F21" s="13">
        <v>29.5</v>
      </c>
      <c r="G21" s="14">
        <v>30</v>
      </c>
      <c r="H21" s="15">
        <f t="shared" si="0"/>
        <v>885</v>
      </c>
      <c r="I21" s="14"/>
      <c r="J21" s="16">
        <f t="shared" si="1"/>
        <v>0</v>
      </c>
      <c r="K21" s="17">
        <v>0</v>
      </c>
      <c r="L21" s="15">
        <f t="shared" si="2"/>
        <v>0</v>
      </c>
      <c r="M21" s="18">
        <f t="shared" si="3"/>
        <v>30</v>
      </c>
      <c r="N21" s="15">
        <f t="shared" si="4"/>
        <v>885</v>
      </c>
      <c r="O21" s="19"/>
    </row>
    <row r="22" spans="1:15" s="20" customFormat="1" ht="20.100000000000001" customHeight="1" x14ac:dyDescent="0.35">
      <c r="A22" s="10">
        <v>16</v>
      </c>
      <c r="B22" s="10" t="s">
        <v>13</v>
      </c>
      <c r="C22" s="10" t="s">
        <v>14</v>
      </c>
      <c r="D22" s="11" t="s">
        <v>28</v>
      </c>
      <c r="E22" s="12" t="s">
        <v>18</v>
      </c>
      <c r="F22" s="13">
        <v>14.101000000000001</v>
      </c>
      <c r="G22" s="14">
        <v>15</v>
      </c>
      <c r="H22" s="15">
        <f t="shared" si="0"/>
        <v>211.51500000000001</v>
      </c>
      <c r="I22" s="14"/>
      <c r="J22" s="16">
        <f t="shared" si="1"/>
        <v>0</v>
      </c>
      <c r="K22" s="17">
        <v>5</v>
      </c>
      <c r="L22" s="15">
        <f t="shared" si="2"/>
        <v>70.50500000000001</v>
      </c>
      <c r="M22" s="18">
        <f t="shared" si="3"/>
        <v>10</v>
      </c>
      <c r="N22" s="15">
        <f t="shared" si="4"/>
        <v>141.01000000000002</v>
      </c>
      <c r="O22" s="19"/>
    </row>
    <row r="23" spans="1:15" s="20" customFormat="1" ht="19.899999999999999" customHeight="1" x14ac:dyDescent="0.35">
      <c r="A23" s="22">
        <v>17</v>
      </c>
      <c r="B23" s="22" t="s">
        <v>19</v>
      </c>
      <c r="C23" s="22" t="s">
        <v>20</v>
      </c>
      <c r="D23" s="11" t="s">
        <v>29</v>
      </c>
      <c r="E23" s="12" t="s">
        <v>30</v>
      </c>
      <c r="F23" s="13">
        <v>272.60000000000002</v>
      </c>
      <c r="G23" s="14">
        <v>31</v>
      </c>
      <c r="H23" s="15">
        <f t="shared" si="0"/>
        <v>8450.6</v>
      </c>
      <c r="I23" s="14"/>
      <c r="J23" s="16">
        <f t="shared" si="1"/>
        <v>0</v>
      </c>
      <c r="K23" s="17">
        <v>23</v>
      </c>
      <c r="L23" s="15">
        <f t="shared" si="2"/>
        <v>6269.8</v>
      </c>
      <c r="M23" s="18">
        <f t="shared" si="3"/>
        <v>8</v>
      </c>
      <c r="N23" s="15">
        <f t="shared" si="4"/>
        <v>2180.8000000000002</v>
      </c>
      <c r="O23" s="19"/>
    </row>
    <row r="24" spans="1:15" s="20" customFormat="1" ht="19.899999999999999" customHeight="1" x14ac:dyDescent="0.35">
      <c r="A24" s="22">
        <v>18</v>
      </c>
      <c r="B24" s="22">
        <v>97</v>
      </c>
      <c r="C24" s="22">
        <v>97</v>
      </c>
      <c r="D24" s="11" t="s">
        <v>29</v>
      </c>
      <c r="E24" s="12" t="s">
        <v>30</v>
      </c>
      <c r="F24" s="13">
        <v>278.39999999999998</v>
      </c>
      <c r="G24" s="14"/>
      <c r="H24" s="15">
        <f t="shared" si="0"/>
        <v>0</v>
      </c>
      <c r="I24" s="14">
        <v>65</v>
      </c>
      <c r="J24" s="16">
        <f t="shared" si="1"/>
        <v>18096</v>
      </c>
      <c r="K24" s="17"/>
      <c r="L24" s="15">
        <f t="shared" si="2"/>
        <v>0</v>
      </c>
      <c r="M24" s="18">
        <f t="shared" si="3"/>
        <v>65</v>
      </c>
      <c r="N24" s="15">
        <f t="shared" si="4"/>
        <v>18096</v>
      </c>
      <c r="O24" s="19"/>
    </row>
    <row r="25" spans="1:15" s="20" customFormat="1" ht="20.100000000000001" customHeight="1" x14ac:dyDescent="0.35">
      <c r="A25" s="22">
        <v>19</v>
      </c>
      <c r="B25" s="22" t="s">
        <v>19</v>
      </c>
      <c r="C25" s="22" t="s">
        <v>20</v>
      </c>
      <c r="D25" s="11" t="s">
        <v>29</v>
      </c>
      <c r="E25" s="12" t="s">
        <v>30</v>
      </c>
      <c r="F25" s="13">
        <v>287.68</v>
      </c>
      <c r="G25" s="14">
        <v>0</v>
      </c>
      <c r="H25" s="15">
        <f t="shared" si="0"/>
        <v>0</v>
      </c>
      <c r="I25" s="14"/>
      <c r="J25" s="16">
        <f t="shared" si="1"/>
        <v>0</v>
      </c>
      <c r="K25" s="17">
        <v>0</v>
      </c>
      <c r="L25" s="15">
        <f t="shared" si="2"/>
        <v>0</v>
      </c>
      <c r="M25" s="18">
        <f t="shared" si="3"/>
        <v>0</v>
      </c>
      <c r="N25" s="15">
        <f t="shared" si="4"/>
        <v>0</v>
      </c>
      <c r="O25" s="19"/>
    </row>
    <row r="26" spans="1:15" s="20" customFormat="1" ht="20.100000000000001" customHeight="1" x14ac:dyDescent="0.35">
      <c r="A26" s="22">
        <v>20</v>
      </c>
      <c r="B26" s="22" t="s">
        <v>13</v>
      </c>
      <c r="C26" s="23" t="s">
        <v>14</v>
      </c>
      <c r="D26" s="11" t="s">
        <v>31</v>
      </c>
      <c r="E26" s="12" t="s">
        <v>18</v>
      </c>
      <c r="F26" s="13">
        <v>112.1</v>
      </c>
      <c r="G26" s="14">
        <v>15</v>
      </c>
      <c r="H26" s="15">
        <f t="shared" si="0"/>
        <v>1681.5</v>
      </c>
      <c r="I26" s="14"/>
      <c r="J26" s="16">
        <f t="shared" si="1"/>
        <v>0</v>
      </c>
      <c r="K26" s="17">
        <v>2</v>
      </c>
      <c r="L26" s="15">
        <f t="shared" si="2"/>
        <v>224.2</v>
      </c>
      <c r="M26" s="18">
        <f t="shared" si="3"/>
        <v>13</v>
      </c>
      <c r="N26" s="15">
        <f t="shared" si="4"/>
        <v>1457.3</v>
      </c>
      <c r="O26" s="19"/>
    </row>
    <row r="27" spans="1:15" s="20" customFormat="1" ht="20.100000000000001" customHeight="1" x14ac:dyDescent="0.35">
      <c r="A27" s="24">
        <v>21</v>
      </c>
      <c r="B27" s="24" t="s">
        <v>13</v>
      </c>
      <c r="C27" s="25" t="s">
        <v>14</v>
      </c>
      <c r="D27" s="11" t="s">
        <v>31</v>
      </c>
      <c r="E27" s="12" t="s">
        <v>18</v>
      </c>
      <c r="F27" s="13">
        <v>100.3</v>
      </c>
      <c r="G27" s="14">
        <v>1</v>
      </c>
      <c r="H27" s="15">
        <f t="shared" si="0"/>
        <v>100.3</v>
      </c>
      <c r="I27" s="14"/>
      <c r="J27" s="16">
        <f t="shared" si="1"/>
        <v>0</v>
      </c>
      <c r="K27" s="17">
        <v>1</v>
      </c>
      <c r="L27" s="15">
        <f t="shared" si="2"/>
        <v>100.3</v>
      </c>
      <c r="M27" s="18">
        <f t="shared" si="3"/>
        <v>0</v>
      </c>
      <c r="N27" s="15">
        <f t="shared" si="4"/>
        <v>0</v>
      </c>
      <c r="O27" s="19"/>
    </row>
    <row r="28" spans="1:15" s="20" customFormat="1" ht="21.6" customHeight="1" x14ac:dyDescent="0.35">
      <c r="A28" s="10">
        <v>22</v>
      </c>
      <c r="B28" s="10" t="s">
        <v>32</v>
      </c>
      <c r="C28" s="10" t="s">
        <v>14</v>
      </c>
      <c r="D28" s="11" t="s">
        <v>33</v>
      </c>
      <c r="E28" s="12" t="s">
        <v>18</v>
      </c>
      <c r="F28" s="13">
        <v>274.94</v>
      </c>
      <c r="G28" s="14">
        <v>5</v>
      </c>
      <c r="H28" s="15">
        <f t="shared" si="0"/>
        <v>1374.7</v>
      </c>
      <c r="I28" s="14"/>
      <c r="J28" s="16">
        <f t="shared" si="1"/>
        <v>0</v>
      </c>
      <c r="K28" s="17">
        <v>0</v>
      </c>
      <c r="L28" s="15">
        <f t="shared" si="2"/>
        <v>0</v>
      </c>
      <c r="M28" s="18">
        <f t="shared" si="3"/>
        <v>5</v>
      </c>
      <c r="N28" s="15">
        <f t="shared" si="4"/>
        <v>1374.7</v>
      </c>
      <c r="O28" s="19"/>
    </row>
    <row r="29" spans="1:15" s="20" customFormat="1" ht="20.100000000000001" customHeight="1" x14ac:dyDescent="0.35">
      <c r="A29" s="10">
        <v>23</v>
      </c>
      <c r="B29" s="10" t="s">
        <v>34</v>
      </c>
      <c r="C29" s="10" t="s">
        <v>35</v>
      </c>
      <c r="D29" s="11" t="s">
        <v>36</v>
      </c>
      <c r="E29" s="12" t="s">
        <v>16</v>
      </c>
      <c r="F29" s="13">
        <v>30.538399999999999</v>
      </c>
      <c r="G29" s="14">
        <v>88</v>
      </c>
      <c r="H29" s="15">
        <f t="shared" si="0"/>
        <v>2687.3791999999999</v>
      </c>
      <c r="I29" s="14"/>
      <c r="J29" s="16">
        <f t="shared" si="1"/>
        <v>0</v>
      </c>
      <c r="K29" s="17">
        <v>37</v>
      </c>
      <c r="L29" s="15">
        <f t="shared" si="2"/>
        <v>1129.9207999999999</v>
      </c>
      <c r="M29" s="18">
        <f t="shared" si="3"/>
        <v>51</v>
      </c>
      <c r="N29" s="15">
        <f t="shared" si="4"/>
        <v>1557.4584</v>
      </c>
      <c r="O29" s="19"/>
    </row>
    <row r="30" spans="1:15" s="20" customFormat="1" ht="20.100000000000001" customHeight="1" x14ac:dyDescent="0.35">
      <c r="A30" s="10">
        <v>24</v>
      </c>
      <c r="B30" s="10" t="s">
        <v>34</v>
      </c>
      <c r="C30" s="10" t="s">
        <v>35</v>
      </c>
      <c r="D30" s="11" t="s">
        <v>36</v>
      </c>
      <c r="E30" s="12" t="s">
        <v>16</v>
      </c>
      <c r="F30" s="13">
        <v>40.119999999999997</v>
      </c>
      <c r="G30" s="14">
        <v>100</v>
      </c>
      <c r="H30" s="15">
        <f t="shared" si="0"/>
        <v>4011.9999999999995</v>
      </c>
      <c r="I30" s="14"/>
      <c r="J30" s="16">
        <f t="shared" si="1"/>
        <v>0</v>
      </c>
      <c r="K30" s="17">
        <v>0</v>
      </c>
      <c r="L30" s="15">
        <f t="shared" si="2"/>
        <v>0</v>
      </c>
      <c r="M30" s="18">
        <f t="shared" si="3"/>
        <v>100</v>
      </c>
      <c r="N30" s="15">
        <f t="shared" si="4"/>
        <v>4011.9999999999995</v>
      </c>
      <c r="O30" s="19"/>
    </row>
    <row r="31" spans="1:15" s="20" customFormat="1" ht="20.100000000000001" customHeight="1" x14ac:dyDescent="0.35">
      <c r="A31" s="10">
        <v>25</v>
      </c>
      <c r="B31" s="10" t="s">
        <v>34</v>
      </c>
      <c r="C31" s="10" t="s">
        <v>35</v>
      </c>
      <c r="D31" s="11" t="s">
        <v>36</v>
      </c>
      <c r="E31" s="12" t="s">
        <v>16</v>
      </c>
      <c r="F31" s="13">
        <v>40.119999999999997</v>
      </c>
      <c r="G31" s="14">
        <v>0</v>
      </c>
      <c r="H31" s="15">
        <f t="shared" si="0"/>
        <v>0</v>
      </c>
      <c r="I31" s="14"/>
      <c r="J31" s="16">
        <f t="shared" si="1"/>
        <v>0</v>
      </c>
      <c r="K31" s="17">
        <v>0</v>
      </c>
      <c r="L31" s="15">
        <f t="shared" si="2"/>
        <v>0</v>
      </c>
      <c r="M31" s="18">
        <f t="shared" si="3"/>
        <v>0</v>
      </c>
      <c r="N31" s="15">
        <f t="shared" si="4"/>
        <v>0</v>
      </c>
      <c r="O31" s="19"/>
    </row>
    <row r="32" spans="1:15" s="20" customFormat="1" ht="20.100000000000001" customHeight="1" x14ac:dyDescent="0.35">
      <c r="A32" s="10">
        <v>26</v>
      </c>
      <c r="B32" s="10" t="s">
        <v>34</v>
      </c>
      <c r="C32" s="10" t="s">
        <v>35</v>
      </c>
      <c r="D32" s="11" t="s">
        <v>37</v>
      </c>
      <c r="E32" s="12" t="s">
        <v>18</v>
      </c>
      <c r="F32" s="13">
        <v>26.55</v>
      </c>
      <c r="G32" s="14">
        <v>961</v>
      </c>
      <c r="H32" s="15">
        <f t="shared" si="0"/>
        <v>25514.55</v>
      </c>
      <c r="I32" s="14"/>
      <c r="J32" s="16">
        <f t="shared" si="1"/>
        <v>0</v>
      </c>
      <c r="K32" s="17">
        <v>3</v>
      </c>
      <c r="L32" s="15">
        <f t="shared" si="2"/>
        <v>79.650000000000006</v>
      </c>
      <c r="M32" s="18">
        <f t="shared" si="3"/>
        <v>958</v>
      </c>
      <c r="N32" s="15">
        <f t="shared" si="4"/>
        <v>25434.9</v>
      </c>
      <c r="O32" s="19"/>
    </row>
    <row r="33" spans="1:15" s="20" customFormat="1" ht="20.100000000000001" customHeight="1" x14ac:dyDescent="0.35">
      <c r="A33" s="22">
        <v>27</v>
      </c>
      <c r="B33" s="22" t="s">
        <v>22</v>
      </c>
      <c r="C33" s="23" t="s">
        <v>23</v>
      </c>
      <c r="D33" s="11" t="s">
        <v>38</v>
      </c>
      <c r="E33" s="12" t="s">
        <v>18</v>
      </c>
      <c r="F33" s="13">
        <v>129.80000000000001</v>
      </c>
      <c r="G33" s="14">
        <v>0</v>
      </c>
      <c r="H33" s="15">
        <f t="shared" si="0"/>
        <v>0</v>
      </c>
      <c r="I33" s="14"/>
      <c r="J33" s="16">
        <f t="shared" si="1"/>
        <v>0</v>
      </c>
      <c r="K33" s="17">
        <v>0</v>
      </c>
      <c r="L33" s="15">
        <f t="shared" si="2"/>
        <v>0</v>
      </c>
      <c r="M33" s="18">
        <f t="shared" si="3"/>
        <v>0</v>
      </c>
      <c r="N33" s="15">
        <f t="shared" si="4"/>
        <v>0</v>
      </c>
      <c r="O33" s="19"/>
    </row>
    <row r="34" spans="1:15" s="20" customFormat="1" ht="20.100000000000001" customHeight="1" x14ac:dyDescent="0.35">
      <c r="A34" s="24">
        <v>28</v>
      </c>
      <c r="B34" s="24" t="s">
        <v>13</v>
      </c>
      <c r="C34" s="25" t="s">
        <v>14</v>
      </c>
      <c r="D34" s="11" t="s">
        <v>38</v>
      </c>
      <c r="E34" s="12" t="s">
        <v>18</v>
      </c>
      <c r="F34" s="13">
        <v>230.1</v>
      </c>
      <c r="G34" s="14">
        <v>18</v>
      </c>
      <c r="H34" s="15">
        <f t="shared" si="0"/>
        <v>4141.8</v>
      </c>
      <c r="I34" s="14"/>
      <c r="J34" s="16">
        <f t="shared" si="1"/>
        <v>0</v>
      </c>
      <c r="K34" s="17">
        <v>4</v>
      </c>
      <c r="L34" s="15">
        <f t="shared" si="2"/>
        <v>920.4</v>
      </c>
      <c r="M34" s="18">
        <f t="shared" si="3"/>
        <v>14</v>
      </c>
      <c r="N34" s="15">
        <f t="shared" si="4"/>
        <v>3221.4</v>
      </c>
      <c r="O34" s="19"/>
    </row>
    <row r="35" spans="1:15" s="20" customFormat="1" ht="22.15" customHeight="1" x14ac:dyDescent="0.35">
      <c r="A35" s="10">
        <v>29</v>
      </c>
      <c r="B35" s="10" t="s">
        <v>13</v>
      </c>
      <c r="C35" s="10" t="s">
        <v>14</v>
      </c>
      <c r="D35" s="26" t="s">
        <v>39</v>
      </c>
      <c r="E35" s="12" t="s">
        <v>18</v>
      </c>
      <c r="F35" s="13">
        <v>159.30000000000001</v>
      </c>
      <c r="G35" s="14">
        <v>4</v>
      </c>
      <c r="H35" s="15">
        <f t="shared" si="0"/>
        <v>637.20000000000005</v>
      </c>
      <c r="I35" s="14"/>
      <c r="J35" s="16">
        <f t="shared" si="1"/>
        <v>0</v>
      </c>
      <c r="K35" s="17">
        <v>0</v>
      </c>
      <c r="L35" s="15">
        <f t="shared" si="2"/>
        <v>0</v>
      </c>
      <c r="M35" s="18">
        <f t="shared" si="3"/>
        <v>4</v>
      </c>
      <c r="N35" s="15">
        <f t="shared" si="4"/>
        <v>637.20000000000005</v>
      </c>
      <c r="O35" s="19"/>
    </row>
    <row r="36" spans="1:15" s="20" customFormat="1" ht="20.100000000000001" customHeight="1" x14ac:dyDescent="0.35">
      <c r="A36" s="10">
        <v>30</v>
      </c>
      <c r="B36" s="10" t="s">
        <v>13</v>
      </c>
      <c r="C36" s="10" t="s">
        <v>14</v>
      </c>
      <c r="D36" s="11" t="s">
        <v>40</v>
      </c>
      <c r="E36" s="12" t="s">
        <v>18</v>
      </c>
      <c r="F36" s="13">
        <v>61.36</v>
      </c>
      <c r="G36" s="14">
        <v>25</v>
      </c>
      <c r="H36" s="15">
        <f t="shared" si="0"/>
        <v>1534</v>
      </c>
      <c r="I36" s="14"/>
      <c r="J36" s="16">
        <f t="shared" si="1"/>
        <v>0</v>
      </c>
      <c r="K36" s="17">
        <v>0</v>
      </c>
      <c r="L36" s="15">
        <f t="shared" si="2"/>
        <v>0</v>
      </c>
      <c r="M36" s="18">
        <f t="shared" si="3"/>
        <v>25</v>
      </c>
      <c r="N36" s="15">
        <f t="shared" si="4"/>
        <v>1534</v>
      </c>
      <c r="O36" s="19"/>
    </row>
    <row r="37" spans="1:15" s="20" customFormat="1" ht="20.100000000000001" customHeight="1" x14ac:dyDescent="0.35">
      <c r="A37" s="10">
        <v>31</v>
      </c>
      <c r="B37" s="10" t="s">
        <v>22</v>
      </c>
      <c r="C37" s="10" t="s">
        <v>23</v>
      </c>
      <c r="D37" s="11" t="s">
        <v>40</v>
      </c>
      <c r="E37" s="12" t="s">
        <v>18</v>
      </c>
      <c r="F37" s="13">
        <v>64.900000000000006</v>
      </c>
      <c r="G37" s="14">
        <v>0</v>
      </c>
      <c r="H37" s="15">
        <f t="shared" si="0"/>
        <v>0</v>
      </c>
      <c r="I37" s="14"/>
      <c r="J37" s="16">
        <f t="shared" si="1"/>
        <v>0</v>
      </c>
      <c r="K37" s="17">
        <v>0</v>
      </c>
      <c r="L37" s="15">
        <f t="shared" si="2"/>
        <v>0</v>
      </c>
      <c r="M37" s="18">
        <f t="shared" si="3"/>
        <v>0</v>
      </c>
      <c r="N37" s="15">
        <f t="shared" si="4"/>
        <v>0</v>
      </c>
      <c r="O37" s="19"/>
    </row>
    <row r="38" spans="1:15" s="20" customFormat="1" ht="20.100000000000001" customHeight="1" x14ac:dyDescent="0.35">
      <c r="A38" s="10">
        <v>32</v>
      </c>
      <c r="B38" s="10" t="s">
        <v>13</v>
      </c>
      <c r="C38" s="10" t="s">
        <v>14</v>
      </c>
      <c r="D38" s="11" t="s">
        <v>40</v>
      </c>
      <c r="E38" s="12" t="s">
        <v>18</v>
      </c>
      <c r="F38" s="13">
        <v>76.7</v>
      </c>
      <c r="G38" s="14">
        <v>10</v>
      </c>
      <c r="H38" s="15">
        <f t="shared" si="0"/>
        <v>767</v>
      </c>
      <c r="I38" s="14"/>
      <c r="J38" s="16">
        <f t="shared" si="1"/>
        <v>0</v>
      </c>
      <c r="K38" s="17">
        <v>6</v>
      </c>
      <c r="L38" s="15">
        <f t="shared" si="2"/>
        <v>460.20000000000005</v>
      </c>
      <c r="M38" s="18">
        <f t="shared" si="3"/>
        <v>4</v>
      </c>
      <c r="N38" s="15">
        <f t="shared" si="4"/>
        <v>306.8</v>
      </c>
      <c r="O38" s="19"/>
    </row>
    <row r="39" spans="1:15" s="20" customFormat="1" ht="20.100000000000001" customHeight="1" x14ac:dyDescent="0.35">
      <c r="A39" s="10">
        <v>33</v>
      </c>
      <c r="B39" s="10" t="s">
        <v>13</v>
      </c>
      <c r="C39" s="10" t="s">
        <v>14</v>
      </c>
      <c r="D39" s="11" t="s">
        <v>41</v>
      </c>
      <c r="E39" s="12" t="s">
        <v>18</v>
      </c>
      <c r="F39" s="13">
        <v>182.9</v>
      </c>
      <c r="G39" s="14">
        <v>7</v>
      </c>
      <c r="H39" s="15">
        <f t="shared" si="0"/>
        <v>1280.3</v>
      </c>
      <c r="I39" s="14"/>
      <c r="J39" s="16">
        <f t="shared" si="1"/>
        <v>0</v>
      </c>
      <c r="K39" s="17">
        <v>0</v>
      </c>
      <c r="L39" s="15">
        <f t="shared" si="2"/>
        <v>0</v>
      </c>
      <c r="M39" s="18">
        <f t="shared" si="3"/>
        <v>7</v>
      </c>
      <c r="N39" s="15">
        <f t="shared" si="4"/>
        <v>1280.3</v>
      </c>
      <c r="O39" s="19"/>
    </row>
    <row r="40" spans="1:15" s="20" customFormat="1" ht="19.899999999999999" customHeight="1" x14ac:dyDescent="0.35">
      <c r="A40" s="10">
        <v>34</v>
      </c>
      <c r="B40" s="10" t="s">
        <v>13</v>
      </c>
      <c r="C40" s="10" t="s">
        <v>14</v>
      </c>
      <c r="D40" s="11" t="s">
        <v>42</v>
      </c>
      <c r="E40" s="12" t="s">
        <v>18</v>
      </c>
      <c r="F40" s="13">
        <v>1416</v>
      </c>
      <c r="G40" s="14">
        <v>5</v>
      </c>
      <c r="H40" s="15">
        <f t="shared" si="0"/>
        <v>7080</v>
      </c>
      <c r="I40" s="14"/>
      <c r="J40" s="16">
        <f t="shared" si="1"/>
        <v>0</v>
      </c>
      <c r="K40" s="17">
        <v>0</v>
      </c>
      <c r="L40" s="15">
        <f t="shared" si="2"/>
        <v>0</v>
      </c>
      <c r="M40" s="18">
        <f t="shared" si="3"/>
        <v>5</v>
      </c>
      <c r="N40" s="15">
        <f t="shared" si="4"/>
        <v>7080</v>
      </c>
      <c r="O40" s="19"/>
    </row>
    <row r="41" spans="1:15" s="20" customFormat="1" ht="20.100000000000001" customHeight="1" x14ac:dyDescent="0.35">
      <c r="A41" s="24">
        <v>35</v>
      </c>
      <c r="B41" s="24" t="s">
        <v>13</v>
      </c>
      <c r="C41" s="25" t="s">
        <v>14</v>
      </c>
      <c r="D41" s="11" t="s">
        <v>43</v>
      </c>
      <c r="E41" s="12" t="s">
        <v>18</v>
      </c>
      <c r="F41" s="13">
        <v>141.6</v>
      </c>
      <c r="G41" s="14">
        <v>5</v>
      </c>
      <c r="H41" s="15">
        <f t="shared" si="0"/>
        <v>708</v>
      </c>
      <c r="I41" s="14"/>
      <c r="J41" s="16">
        <f t="shared" si="1"/>
        <v>0</v>
      </c>
      <c r="K41" s="17">
        <v>1</v>
      </c>
      <c r="L41" s="15">
        <f t="shared" si="2"/>
        <v>141.6</v>
      </c>
      <c r="M41" s="18">
        <f t="shared" si="3"/>
        <v>4</v>
      </c>
      <c r="N41" s="15">
        <f t="shared" si="4"/>
        <v>566.4</v>
      </c>
      <c r="O41" s="19"/>
    </row>
    <row r="42" spans="1:15" s="20" customFormat="1" ht="20.100000000000001" customHeight="1" x14ac:dyDescent="0.35">
      <c r="A42" s="10">
        <v>36</v>
      </c>
      <c r="B42" s="10" t="s">
        <v>13</v>
      </c>
      <c r="C42" s="10" t="s">
        <v>14</v>
      </c>
      <c r="D42" s="11" t="s">
        <v>44</v>
      </c>
      <c r="E42" s="12" t="s">
        <v>18</v>
      </c>
      <c r="F42" s="13">
        <v>106.2</v>
      </c>
      <c r="G42" s="14">
        <v>4</v>
      </c>
      <c r="H42" s="15">
        <f t="shared" si="0"/>
        <v>424.8</v>
      </c>
      <c r="I42" s="14"/>
      <c r="J42" s="16">
        <f t="shared" si="1"/>
        <v>0</v>
      </c>
      <c r="K42" s="17">
        <v>0</v>
      </c>
      <c r="L42" s="15">
        <f t="shared" si="2"/>
        <v>0</v>
      </c>
      <c r="M42" s="18">
        <f t="shared" si="3"/>
        <v>4</v>
      </c>
      <c r="N42" s="15">
        <f t="shared" si="4"/>
        <v>424.8</v>
      </c>
      <c r="O42" s="19"/>
    </row>
    <row r="43" spans="1:15" s="20" customFormat="1" ht="20.100000000000001" customHeight="1" x14ac:dyDescent="0.35">
      <c r="A43" s="10">
        <v>37</v>
      </c>
      <c r="B43" s="10" t="s">
        <v>22</v>
      </c>
      <c r="C43" s="10" t="s">
        <v>23</v>
      </c>
      <c r="D43" s="11" t="s">
        <v>45</v>
      </c>
      <c r="E43" s="12" t="s">
        <v>16</v>
      </c>
      <c r="F43" s="13">
        <v>1.9823999999999999</v>
      </c>
      <c r="G43" s="14">
        <v>850</v>
      </c>
      <c r="H43" s="15">
        <f t="shared" si="0"/>
        <v>1685.04</v>
      </c>
      <c r="I43" s="14"/>
      <c r="J43" s="16">
        <f t="shared" si="1"/>
        <v>0</v>
      </c>
      <c r="K43" s="17">
        <v>200</v>
      </c>
      <c r="L43" s="15">
        <f t="shared" si="2"/>
        <v>396.47999999999996</v>
      </c>
      <c r="M43" s="18">
        <f t="shared" si="3"/>
        <v>650</v>
      </c>
      <c r="N43" s="15">
        <f t="shared" si="4"/>
        <v>1288.56</v>
      </c>
      <c r="O43" s="19"/>
    </row>
    <row r="44" spans="1:15" s="20" customFormat="1" ht="20.100000000000001" customHeight="1" x14ac:dyDescent="0.35">
      <c r="A44" s="10">
        <v>38</v>
      </c>
      <c r="B44" s="10" t="s">
        <v>13</v>
      </c>
      <c r="C44" s="10" t="s">
        <v>14</v>
      </c>
      <c r="D44" s="11" t="s">
        <v>46</v>
      </c>
      <c r="E44" s="12" t="s">
        <v>18</v>
      </c>
      <c r="F44" s="13">
        <v>5.0775399999999999</v>
      </c>
      <c r="G44" s="14">
        <v>12395</v>
      </c>
      <c r="H44" s="15">
        <f t="shared" si="0"/>
        <v>62936.1083</v>
      </c>
      <c r="I44" s="14"/>
      <c r="J44" s="16">
        <f t="shared" si="1"/>
        <v>0</v>
      </c>
      <c r="K44" s="17">
        <v>200</v>
      </c>
      <c r="L44" s="15">
        <f t="shared" si="2"/>
        <v>1015.508</v>
      </c>
      <c r="M44" s="18">
        <f t="shared" si="3"/>
        <v>12195</v>
      </c>
      <c r="N44" s="15">
        <f t="shared" si="4"/>
        <v>61920.600299999998</v>
      </c>
      <c r="O44" s="19"/>
    </row>
    <row r="45" spans="1:15" s="20" customFormat="1" ht="20.100000000000001" customHeight="1" x14ac:dyDescent="0.35">
      <c r="A45" s="10">
        <v>39</v>
      </c>
      <c r="B45" s="10" t="s">
        <v>22</v>
      </c>
      <c r="C45" s="10" t="s">
        <v>23</v>
      </c>
      <c r="D45" s="11" t="s">
        <v>47</v>
      </c>
      <c r="E45" s="12" t="s">
        <v>18</v>
      </c>
      <c r="F45" s="13">
        <v>584.1</v>
      </c>
      <c r="G45" s="14">
        <v>2</v>
      </c>
      <c r="H45" s="15">
        <f t="shared" si="0"/>
        <v>1168.2</v>
      </c>
      <c r="I45" s="14"/>
      <c r="J45" s="16">
        <f t="shared" si="1"/>
        <v>0</v>
      </c>
      <c r="K45" s="17">
        <v>0</v>
      </c>
      <c r="L45" s="15">
        <f t="shared" si="2"/>
        <v>0</v>
      </c>
      <c r="M45" s="18">
        <f t="shared" si="3"/>
        <v>2</v>
      </c>
      <c r="N45" s="15">
        <f t="shared" si="4"/>
        <v>1168.2</v>
      </c>
      <c r="O45" s="19"/>
    </row>
    <row r="46" spans="1:15" s="20" customFormat="1" ht="20.100000000000001" customHeight="1" x14ac:dyDescent="0.35">
      <c r="A46" s="10">
        <v>40</v>
      </c>
      <c r="B46" s="10" t="s">
        <v>13</v>
      </c>
      <c r="C46" s="10" t="s">
        <v>14</v>
      </c>
      <c r="D46" s="11" t="s">
        <v>47</v>
      </c>
      <c r="E46" s="12" t="s">
        <v>18</v>
      </c>
      <c r="F46" s="13">
        <v>772.5</v>
      </c>
      <c r="G46" s="14">
        <v>6</v>
      </c>
      <c r="H46" s="15">
        <f t="shared" si="0"/>
        <v>4635</v>
      </c>
      <c r="I46" s="14"/>
      <c r="J46" s="16">
        <f t="shared" si="1"/>
        <v>0</v>
      </c>
      <c r="K46" s="17">
        <v>0</v>
      </c>
      <c r="L46" s="15">
        <f t="shared" si="2"/>
        <v>0</v>
      </c>
      <c r="M46" s="18">
        <f t="shared" si="3"/>
        <v>6</v>
      </c>
      <c r="N46" s="15">
        <f t="shared" si="4"/>
        <v>4635</v>
      </c>
      <c r="O46" s="19"/>
    </row>
    <row r="47" spans="1:15" s="20" customFormat="1" ht="19.899999999999999" customHeight="1" x14ac:dyDescent="0.35">
      <c r="A47" s="22">
        <v>41</v>
      </c>
      <c r="B47" s="22" t="s">
        <v>34</v>
      </c>
      <c r="C47" s="22" t="s">
        <v>35</v>
      </c>
      <c r="D47" s="11" t="s">
        <v>48</v>
      </c>
      <c r="E47" s="12" t="s">
        <v>27</v>
      </c>
      <c r="F47" s="13">
        <v>4.4603999999999999</v>
      </c>
      <c r="G47" s="14">
        <v>17</v>
      </c>
      <c r="H47" s="15">
        <f t="shared" si="0"/>
        <v>75.826799999999992</v>
      </c>
      <c r="I47" s="14"/>
      <c r="J47" s="16">
        <f t="shared" si="1"/>
        <v>0</v>
      </c>
      <c r="K47" s="17">
        <v>4</v>
      </c>
      <c r="L47" s="15">
        <f t="shared" si="2"/>
        <v>17.8416</v>
      </c>
      <c r="M47" s="18">
        <f t="shared" si="3"/>
        <v>13</v>
      </c>
      <c r="N47" s="15">
        <f t="shared" si="4"/>
        <v>57.985199999999999</v>
      </c>
      <c r="O47" s="19"/>
    </row>
    <row r="48" spans="1:15" s="20" customFormat="1" ht="20.100000000000001" customHeight="1" x14ac:dyDescent="0.35">
      <c r="A48" s="24">
        <v>42</v>
      </c>
      <c r="B48" s="24" t="s">
        <v>13</v>
      </c>
      <c r="C48" s="25" t="s">
        <v>14</v>
      </c>
      <c r="D48" s="11" t="s">
        <v>49</v>
      </c>
      <c r="E48" s="12" t="s">
        <v>18</v>
      </c>
      <c r="F48" s="13">
        <v>195</v>
      </c>
      <c r="G48" s="14">
        <v>0</v>
      </c>
      <c r="H48" s="15">
        <f t="shared" si="0"/>
        <v>0</v>
      </c>
      <c r="I48" s="14"/>
      <c r="J48" s="16">
        <f t="shared" si="1"/>
        <v>0</v>
      </c>
      <c r="K48" s="17">
        <v>0</v>
      </c>
      <c r="L48" s="15">
        <f t="shared" si="2"/>
        <v>0</v>
      </c>
      <c r="M48" s="18">
        <f t="shared" si="3"/>
        <v>0</v>
      </c>
      <c r="N48" s="15">
        <f t="shared" si="4"/>
        <v>0</v>
      </c>
      <c r="O48" s="19"/>
    </row>
    <row r="49" spans="1:18" s="20" customFormat="1" ht="20.100000000000001" customHeight="1" x14ac:dyDescent="0.35">
      <c r="A49" s="24">
        <v>43</v>
      </c>
      <c r="B49" s="24" t="s">
        <v>22</v>
      </c>
      <c r="C49" s="25" t="s">
        <v>23</v>
      </c>
      <c r="D49" s="11" t="s">
        <v>50</v>
      </c>
      <c r="E49" s="12" t="s">
        <v>18</v>
      </c>
      <c r="F49" s="13">
        <v>29.5</v>
      </c>
      <c r="G49" s="14">
        <v>2</v>
      </c>
      <c r="H49" s="15">
        <f t="shared" si="0"/>
        <v>59</v>
      </c>
      <c r="I49" s="14"/>
      <c r="J49" s="16">
        <f t="shared" si="1"/>
        <v>0</v>
      </c>
      <c r="K49" s="17">
        <v>2</v>
      </c>
      <c r="L49" s="15">
        <f t="shared" si="2"/>
        <v>59</v>
      </c>
      <c r="M49" s="18">
        <f t="shared" si="3"/>
        <v>0</v>
      </c>
      <c r="N49" s="15">
        <f t="shared" si="4"/>
        <v>0</v>
      </c>
      <c r="O49" s="19"/>
    </row>
    <row r="50" spans="1:18" s="20" customFormat="1" ht="20.100000000000001" customHeight="1" x14ac:dyDescent="0.35">
      <c r="A50" s="10">
        <v>44</v>
      </c>
      <c r="B50" s="10" t="s">
        <v>13</v>
      </c>
      <c r="C50" s="10" t="s">
        <v>14</v>
      </c>
      <c r="D50" s="11" t="s">
        <v>50</v>
      </c>
      <c r="E50" s="12" t="s">
        <v>18</v>
      </c>
      <c r="F50" s="13">
        <v>24.78</v>
      </c>
      <c r="G50" s="14">
        <v>25</v>
      </c>
      <c r="H50" s="15">
        <f t="shared" si="0"/>
        <v>619.5</v>
      </c>
      <c r="I50" s="14"/>
      <c r="J50" s="16">
        <f t="shared" si="1"/>
        <v>0</v>
      </c>
      <c r="K50" s="17">
        <v>0</v>
      </c>
      <c r="L50" s="15">
        <f t="shared" si="2"/>
        <v>0</v>
      </c>
      <c r="M50" s="18">
        <f t="shared" si="3"/>
        <v>25</v>
      </c>
      <c r="N50" s="15">
        <f t="shared" si="4"/>
        <v>619.5</v>
      </c>
      <c r="O50" s="19"/>
    </row>
    <row r="51" spans="1:18" s="20" customFormat="1" ht="20.100000000000001" customHeight="1" x14ac:dyDescent="0.35">
      <c r="A51" s="10">
        <v>45</v>
      </c>
      <c r="B51" s="10" t="s">
        <v>13</v>
      </c>
      <c r="C51" s="10" t="s">
        <v>14</v>
      </c>
      <c r="D51" s="11" t="s">
        <v>50</v>
      </c>
      <c r="E51" s="12" t="s">
        <v>18</v>
      </c>
      <c r="F51" s="13">
        <v>29.5</v>
      </c>
      <c r="G51" s="14">
        <v>15</v>
      </c>
      <c r="H51" s="15">
        <f t="shared" si="0"/>
        <v>442.5</v>
      </c>
      <c r="I51" s="14"/>
      <c r="J51" s="16">
        <f t="shared" si="1"/>
        <v>0</v>
      </c>
      <c r="K51" s="17">
        <v>3</v>
      </c>
      <c r="L51" s="15">
        <f t="shared" si="2"/>
        <v>88.5</v>
      </c>
      <c r="M51" s="18">
        <f t="shared" si="3"/>
        <v>12</v>
      </c>
      <c r="N51" s="15">
        <f t="shared" si="4"/>
        <v>354</v>
      </c>
      <c r="O51" s="19"/>
    </row>
    <row r="52" spans="1:18" s="20" customFormat="1" ht="20.100000000000001" customHeight="1" x14ac:dyDescent="0.35">
      <c r="A52" s="10">
        <v>46</v>
      </c>
      <c r="B52" s="10" t="s">
        <v>13</v>
      </c>
      <c r="C52" s="10" t="s">
        <v>14</v>
      </c>
      <c r="D52" s="11" t="s">
        <v>51</v>
      </c>
      <c r="E52" s="12" t="s">
        <v>18</v>
      </c>
      <c r="F52" s="13">
        <v>161.42400000000001</v>
      </c>
      <c r="G52" s="14">
        <v>11</v>
      </c>
      <c r="H52" s="15">
        <f t="shared" si="0"/>
        <v>1775.664</v>
      </c>
      <c r="I52" s="14"/>
      <c r="J52" s="16">
        <f t="shared" si="1"/>
        <v>0</v>
      </c>
      <c r="K52" s="17">
        <v>2</v>
      </c>
      <c r="L52" s="15">
        <f t="shared" si="2"/>
        <v>322.84800000000001</v>
      </c>
      <c r="M52" s="18">
        <f t="shared" si="3"/>
        <v>9</v>
      </c>
      <c r="N52" s="15">
        <f t="shared" si="4"/>
        <v>1452.816</v>
      </c>
      <c r="O52" s="19"/>
      <c r="R52" s="27"/>
    </row>
    <row r="53" spans="1:18" s="20" customFormat="1" ht="20.100000000000001" customHeight="1" x14ac:dyDescent="0.35">
      <c r="A53" s="10">
        <v>47</v>
      </c>
      <c r="B53" s="10" t="s">
        <v>13</v>
      </c>
      <c r="C53" s="10" t="s">
        <v>14</v>
      </c>
      <c r="D53" s="11" t="s">
        <v>51</v>
      </c>
      <c r="E53" s="12" t="s">
        <v>18</v>
      </c>
      <c r="F53" s="13">
        <v>265.5</v>
      </c>
      <c r="G53" s="14">
        <v>20</v>
      </c>
      <c r="H53" s="15">
        <f t="shared" si="0"/>
        <v>5310</v>
      </c>
      <c r="I53" s="14"/>
      <c r="J53" s="16">
        <f t="shared" si="1"/>
        <v>0</v>
      </c>
      <c r="K53" s="17">
        <v>0</v>
      </c>
      <c r="L53" s="15">
        <f t="shared" si="2"/>
        <v>0</v>
      </c>
      <c r="M53" s="18">
        <f t="shared" si="3"/>
        <v>20</v>
      </c>
      <c r="N53" s="15">
        <f t="shared" si="4"/>
        <v>5310</v>
      </c>
      <c r="O53" s="19"/>
      <c r="R53" s="27"/>
    </row>
    <row r="54" spans="1:18" s="20" customFormat="1" ht="20.100000000000001" customHeight="1" x14ac:dyDescent="0.35">
      <c r="A54" s="10">
        <v>48</v>
      </c>
      <c r="B54" s="10" t="s">
        <v>13</v>
      </c>
      <c r="C54" s="10" t="s">
        <v>14</v>
      </c>
      <c r="D54" s="11" t="s">
        <v>51</v>
      </c>
      <c r="E54" s="12" t="s">
        <v>18</v>
      </c>
      <c r="F54" s="13">
        <v>110.92</v>
      </c>
      <c r="G54" s="14">
        <v>0</v>
      </c>
      <c r="H54" s="15">
        <f t="shared" si="0"/>
        <v>0</v>
      </c>
      <c r="I54" s="14"/>
      <c r="J54" s="16">
        <f t="shared" si="1"/>
        <v>0</v>
      </c>
      <c r="K54" s="17">
        <v>0</v>
      </c>
      <c r="L54" s="15">
        <f t="shared" si="2"/>
        <v>0</v>
      </c>
      <c r="M54" s="18">
        <f t="shared" si="3"/>
        <v>0</v>
      </c>
      <c r="N54" s="15">
        <f t="shared" si="4"/>
        <v>0</v>
      </c>
      <c r="O54" s="19"/>
      <c r="R54" s="27"/>
    </row>
    <row r="55" spans="1:18" s="20" customFormat="1" ht="20.100000000000001" customHeight="1" x14ac:dyDescent="0.35">
      <c r="A55" s="10">
        <v>49</v>
      </c>
      <c r="B55" s="10" t="s">
        <v>22</v>
      </c>
      <c r="C55" s="10" t="s">
        <v>23</v>
      </c>
      <c r="D55" s="11" t="s">
        <v>52</v>
      </c>
      <c r="E55" s="12" t="s">
        <v>53</v>
      </c>
      <c r="F55" s="13">
        <v>66.866600000000005</v>
      </c>
      <c r="G55" s="14">
        <v>15</v>
      </c>
      <c r="H55" s="15">
        <f t="shared" si="0"/>
        <v>1002.999</v>
      </c>
      <c r="I55" s="14"/>
      <c r="J55" s="16">
        <f t="shared" si="1"/>
        <v>0</v>
      </c>
      <c r="K55" s="17">
        <v>0</v>
      </c>
      <c r="L55" s="15">
        <f t="shared" si="2"/>
        <v>0</v>
      </c>
      <c r="M55" s="18">
        <f t="shared" si="3"/>
        <v>15</v>
      </c>
      <c r="N55" s="15">
        <f t="shared" si="4"/>
        <v>1002.999</v>
      </c>
      <c r="O55" s="19"/>
      <c r="R55" s="27"/>
    </row>
    <row r="56" spans="1:18" s="20" customFormat="1" ht="20.100000000000001" customHeight="1" x14ac:dyDescent="0.35">
      <c r="A56" s="10">
        <v>50</v>
      </c>
      <c r="B56" s="10" t="s">
        <v>13</v>
      </c>
      <c r="C56" s="10" t="s">
        <v>14</v>
      </c>
      <c r="D56" s="11" t="s">
        <v>52</v>
      </c>
      <c r="E56" s="12" t="s">
        <v>53</v>
      </c>
      <c r="F56" s="13">
        <v>82.6</v>
      </c>
      <c r="G56" s="14">
        <v>3</v>
      </c>
      <c r="H56" s="15">
        <f t="shared" si="0"/>
        <v>247.79999999999998</v>
      </c>
      <c r="I56" s="14"/>
      <c r="J56" s="16">
        <f t="shared" si="1"/>
        <v>0</v>
      </c>
      <c r="K56" s="17">
        <v>2</v>
      </c>
      <c r="L56" s="15">
        <f t="shared" si="2"/>
        <v>165.2</v>
      </c>
      <c r="M56" s="18">
        <f t="shared" si="3"/>
        <v>1</v>
      </c>
      <c r="N56" s="15">
        <f t="shared" si="4"/>
        <v>82.6</v>
      </c>
      <c r="O56" s="19"/>
      <c r="R56" s="27"/>
    </row>
    <row r="57" spans="1:18" s="20" customFormat="1" ht="20.100000000000001" customHeight="1" x14ac:dyDescent="0.35">
      <c r="A57" s="10">
        <v>51</v>
      </c>
      <c r="B57" s="10" t="s">
        <v>13</v>
      </c>
      <c r="C57" s="10" t="s">
        <v>14</v>
      </c>
      <c r="D57" s="11" t="s">
        <v>54</v>
      </c>
      <c r="E57" s="12" t="s">
        <v>18</v>
      </c>
      <c r="F57" s="13">
        <v>518.02</v>
      </c>
      <c r="G57" s="14">
        <v>1</v>
      </c>
      <c r="H57" s="15">
        <f t="shared" si="0"/>
        <v>518.02</v>
      </c>
      <c r="I57" s="14"/>
      <c r="J57" s="16">
        <f t="shared" si="1"/>
        <v>0</v>
      </c>
      <c r="K57" s="17">
        <v>1</v>
      </c>
      <c r="L57" s="15">
        <f t="shared" si="2"/>
        <v>518.02</v>
      </c>
      <c r="M57" s="18">
        <f t="shared" si="3"/>
        <v>0</v>
      </c>
      <c r="N57" s="15">
        <f t="shared" si="4"/>
        <v>0</v>
      </c>
      <c r="O57" s="19"/>
      <c r="R57" s="27"/>
    </row>
    <row r="58" spans="1:18" s="20" customFormat="1" ht="20.100000000000001" customHeight="1" x14ac:dyDescent="0.35">
      <c r="A58" s="10">
        <v>52</v>
      </c>
      <c r="B58" s="10" t="s">
        <v>13</v>
      </c>
      <c r="C58" s="10" t="s">
        <v>14</v>
      </c>
      <c r="D58" s="11" t="s">
        <v>54</v>
      </c>
      <c r="E58" s="12" t="s">
        <v>18</v>
      </c>
      <c r="F58" s="13">
        <v>391.76</v>
      </c>
      <c r="G58" s="14">
        <v>15</v>
      </c>
      <c r="H58" s="15">
        <f t="shared" si="0"/>
        <v>5876.4</v>
      </c>
      <c r="I58" s="14"/>
      <c r="J58" s="16">
        <f t="shared" si="1"/>
        <v>0</v>
      </c>
      <c r="K58" s="17">
        <v>0</v>
      </c>
      <c r="L58" s="15">
        <f t="shared" si="2"/>
        <v>0</v>
      </c>
      <c r="M58" s="18">
        <f t="shared" si="3"/>
        <v>15</v>
      </c>
      <c r="N58" s="15">
        <f t="shared" si="4"/>
        <v>5876.4</v>
      </c>
      <c r="O58" s="19"/>
      <c r="R58" s="27"/>
    </row>
    <row r="59" spans="1:18" s="20" customFormat="1" ht="19.5" customHeight="1" x14ac:dyDescent="0.35">
      <c r="A59" s="10">
        <v>53</v>
      </c>
      <c r="B59" s="10" t="s">
        <v>13</v>
      </c>
      <c r="C59" s="10" t="s">
        <v>14</v>
      </c>
      <c r="D59" s="11" t="s">
        <v>55</v>
      </c>
      <c r="E59" s="12" t="s">
        <v>18</v>
      </c>
      <c r="F59" s="13">
        <v>250</v>
      </c>
      <c r="G59" s="14">
        <v>9</v>
      </c>
      <c r="H59" s="15">
        <f t="shared" si="0"/>
        <v>2250</v>
      </c>
      <c r="I59" s="14"/>
      <c r="J59" s="16">
        <f t="shared" si="1"/>
        <v>0</v>
      </c>
      <c r="K59" s="17">
        <v>0</v>
      </c>
      <c r="L59" s="15">
        <f t="shared" si="2"/>
        <v>0</v>
      </c>
      <c r="M59" s="18">
        <f t="shared" si="3"/>
        <v>9</v>
      </c>
      <c r="N59" s="15">
        <f t="shared" si="4"/>
        <v>2250</v>
      </c>
      <c r="O59" s="19"/>
    </row>
    <row r="60" spans="1:18" s="20" customFormat="1" ht="21" customHeight="1" x14ac:dyDescent="0.35">
      <c r="A60" s="10">
        <v>54</v>
      </c>
      <c r="B60" s="10" t="s">
        <v>13</v>
      </c>
      <c r="C60" s="10" t="s">
        <v>14</v>
      </c>
      <c r="D60" s="11" t="s">
        <v>56</v>
      </c>
      <c r="E60" s="12" t="s">
        <v>18</v>
      </c>
      <c r="F60" s="13">
        <v>140</v>
      </c>
      <c r="G60" s="14">
        <v>2</v>
      </c>
      <c r="H60" s="15">
        <f t="shared" si="0"/>
        <v>280</v>
      </c>
      <c r="I60" s="14"/>
      <c r="J60" s="16">
        <f t="shared" si="1"/>
        <v>0</v>
      </c>
      <c r="K60" s="17">
        <v>0</v>
      </c>
      <c r="L60" s="15">
        <f t="shared" si="2"/>
        <v>0</v>
      </c>
      <c r="M60" s="18">
        <f t="shared" si="3"/>
        <v>2</v>
      </c>
      <c r="N60" s="15">
        <f t="shared" si="4"/>
        <v>280</v>
      </c>
      <c r="O60" s="19"/>
    </row>
    <row r="61" spans="1:18" s="20" customFormat="1" ht="21" customHeight="1" x14ac:dyDescent="0.35">
      <c r="A61" s="10">
        <v>55</v>
      </c>
      <c r="B61" s="10" t="s">
        <v>57</v>
      </c>
      <c r="C61" s="10" t="s">
        <v>58</v>
      </c>
      <c r="D61" s="11" t="s">
        <v>59</v>
      </c>
      <c r="E61" s="12" t="s">
        <v>27</v>
      </c>
      <c r="F61" s="13">
        <v>82.01</v>
      </c>
      <c r="G61" s="14">
        <v>133</v>
      </c>
      <c r="H61" s="15">
        <f t="shared" si="0"/>
        <v>10907.33</v>
      </c>
      <c r="I61" s="14"/>
      <c r="J61" s="16">
        <f t="shared" si="1"/>
        <v>0</v>
      </c>
      <c r="K61" s="17">
        <v>11</v>
      </c>
      <c r="L61" s="15">
        <f t="shared" si="2"/>
        <v>902.11</v>
      </c>
      <c r="M61" s="18">
        <f t="shared" si="3"/>
        <v>122</v>
      </c>
      <c r="N61" s="15">
        <f t="shared" si="4"/>
        <v>10005.220000000001</v>
      </c>
      <c r="O61" s="19"/>
    </row>
    <row r="62" spans="1:18" s="20" customFormat="1" ht="21" customHeight="1" x14ac:dyDescent="0.35">
      <c r="A62" s="10">
        <v>56</v>
      </c>
      <c r="B62" s="10" t="s">
        <v>57</v>
      </c>
      <c r="C62" s="10" t="s">
        <v>58</v>
      </c>
      <c r="D62" s="11" t="s">
        <v>59</v>
      </c>
      <c r="E62" s="12" t="s">
        <v>27</v>
      </c>
      <c r="F62" s="13">
        <v>140.41999999999999</v>
      </c>
      <c r="G62" s="14">
        <v>100</v>
      </c>
      <c r="H62" s="15">
        <f t="shared" si="0"/>
        <v>14041.999999999998</v>
      </c>
      <c r="I62" s="14"/>
      <c r="J62" s="16">
        <f t="shared" si="1"/>
        <v>0</v>
      </c>
      <c r="K62" s="17">
        <v>0</v>
      </c>
      <c r="L62" s="15">
        <f t="shared" si="2"/>
        <v>0</v>
      </c>
      <c r="M62" s="18">
        <f t="shared" si="3"/>
        <v>100</v>
      </c>
      <c r="N62" s="15">
        <f t="shared" si="4"/>
        <v>14041.999999999998</v>
      </c>
      <c r="O62" s="19"/>
    </row>
    <row r="63" spans="1:18" s="20" customFormat="1" ht="21" customHeight="1" x14ac:dyDescent="0.35">
      <c r="A63" s="10">
        <v>57</v>
      </c>
      <c r="B63" s="10" t="s">
        <v>57</v>
      </c>
      <c r="C63" s="10" t="s">
        <v>58</v>
      </c>
      <c r="D63" s="11" t="s">
        <v>60</v>
      </c>
      <c r="E63" s="12" t="s">
        <v>27</v>
      </c>
      <c r="F63" s="13">
        <v>179.48</v>
      </c>
      <c r="G63" s="14">
        <v>11</v>
      </c>
      <c r="H63" s="15">
        <f t="shared" si="0"/>
        <v>1974.28</v>
      </c>
      <c r="I63" s="14"/>
      <c r="J63" s="16">
        <f t="shared" si="1"/>
        <v>0</v>
      </c>
      <c r="K63" s="17">
        <v>11</v>
      </c>
      <c r="L63" s="15">
        <f t="shared" si="2"/>
        <v>1974.28</v>
      </c>
      <c r="M63" s="18">
        <f t="shared" si="3"/>
        <v>0</v>
      </c>
      <c r="N63" s="15">
        <f t="shared" si="4"/>
        <v>0</v>
      </c>
      <c r="O63" s="19"/>
    </row>
    <row r="64" spans="1:18" s="20" customFormat="1" ht="21" customHeight="1" x14ac:dyDescent="0.35">
      <c r="A64" s="10">
        <v>58</v>
      </c>
      <c r="B64" s="10" t="s">
        <v>57</v>
      </c>
      <c r="C64" s="10" t="s">
        <v>58</v>
      </c>
      <c r="D64" s="11" t="s">
        <v>61</v>
      </c>
      <c r="E64" s="12" t="s">
        <v>18</v>
      </c>
      <c r="F64" s="13">
        <v>12.39</v>
      </c>
      <c r="G64" s="14">
        <v>413</v>
      </c>
      <c r="H64" s="15">
        <f t="shared" si="0"/>
        <v>5117.0700000000006</v>
      </c>
      <c r="I64" s="14"/>
      <c r="J64" s="16">
        <f t="shared" si="1"/>
        <v>0</v>
      </c>
      <c r="K64" s="17">
        <v>100</v>
      </c>
      <c r="L64" s="15">
        <f t="shared" si="2"/>
        <v>1239</v>
      </c>
      <c r="M64" s="18">
        <f t="shared" si="3"/>
        <v>313</v>
      </c>
      <c r="N64" s="15">
        <f t="shared" si="4"/>
        <v>3878.07</v>
      </c>
      <c r="O64" s="19"/>
    </row>
    <row r="65" spans="1:15" s="20" customFormat="1" ht="20.100000000000001" customHeight="1" x14ac:dyDescent="0.35">
      <c r="A65" s="10">
        <v>59</v>
      </c>
      <c r="B65" s="10" t="s">
        <v>62</v>
      </c>
      <c r="C65" s="10" t="s">
        <v>63</v>
      </c>
      <c r="D65" s="11" t="s">
        <v>64</v>
      </c>
      <c r="E65" s="12" t="s">
        <v>18</v>
      </c>
      <c r="F65" s="13">
        <v>171.1</v>
      </c>
      <c r="G65" s="14">
        <v>230</v>
      </c>
      <c r="H65" s="15">
        <f t="shared" si="0"/>
        <v>39353</v>
      </c>
      <c r="I65" s="14"/>
      <c r="J65" s="16">
        <f t="shared" si="1"/>
        <v>0</v>
      </c>
      <c r="K65" s="17">
        <v>46</v>
      </c>
      <c r="L65" s="15">
        <f t="shared" si="2"/>
        <v>7870.5999999999995</v>
      </c>
      <c r="M65" s="18">
        <f t="shared" si="3"/>
        <v>184</v>
      </c>
      <c r="N65" s="15">
        <f t="shared" si="4"/>
        <v>31482.399999999998</v>
      </c>
      <c r="O65" s="19"/>
    </row>
    <row r="66" spans="1:15" s="20" customFormat="1" ht="20.100000000000001" customHeight="1" x14ac:dyDescent="0.35">
      <c r="A66" s="10">
        <v>60</v>
      </c>
      <c r="B66" s="10" t="s">
        <v>62</v>
      </c>
      <c r="C66" s="10" t="s">
        <v>63</v>
      </c>
      <c r="D66" s="11" t="s">
        <v>64</v>
      </c>
      <c r="E66" s="12" t="s">
        <v>18</v>
      </c>
      <c r="F66" s="13">
        <v>177</v>
      </c>
      <c r="G66" s="14">
        <v>0</v>
      </c>
      <c r="H66" s="15">
        <f t="shared" si="0"/>
        <v>0</v>
      </c>
      <c r="I66" s="14"/>
      <c r="J66" s="16">
        <f t="shared" si="1"/>
        <v>0</v>
      </c>
      <c r="K66" s="17">
        <v>0</v>
      </c>
      <c r="L66" s="15">
        <f t="shared" si="2"/>
        <v>0</v>
      </c>
      <c r="M66" s="18">
        <f t="shared" si="3"/>
        <v>0</v>
      </c>
      <c r="N66" s="15">
        <f t="shared" si="4"/>
        <v>0</v>
      </c>
      <c r="O66" s="19"/>
    </row>
    <row r="67" spans="1:15" s="20" customFormat="1" ht="20.100000000000001" customHeight="1" x14ac:dyDescent="0.35">
      <c r="A67" s="10">
        <v>61</v>
      </c>
      <c r="B67" s="10" t="s">
        <v>62</v>
      </c>
      <c r="C67" s="10" t="s">
        <v>63</v>
      </c>
      <c r="D67" s="11" t="s">
        <v>65</v>
      </c>
      <c r="E67" s="12" t="s">
        <v>18</v>
      </c>
      <c r="F67" s="13">
        <v>159.30000000000001</v>
      </c>
      <c r="G67" s="14">
        <v>35</v>
      </c>
      <c r="H67" s="15">
        <f t="shared" si="0"/>
        <v>5575.5</v>
      </c>
      <c r="I67" s="14"/>
      <c r="J67" s="16">
        <f t="shared" si="1"/>
        <v>0</v>
      </c>
      <c r="K67" s="17">
        <v>0</v>
      </c>
      <c r="L67" s="15">
        <f t="shared" si="2"/>
        <v>0</v>
      </c>
      <c r="M67" s="18">
        <f t="shared" si="3"/>
        <v>35</v>
      </c>
      <c r="N67" s="15">
        <f t="shared" si="4"/>
        <v>5575.5</v>
      </c>
      <c r="O67" s="19"/>
    </row>
    <row r="68" spans="1:15" s="20" customFormat="1" ht="20.100000000000001" customHeight="1" x14ac:dyDescent="0.35">
      <c r="A68" s="10">
        <v>62</v>
      </c>
      <c r="B68" s="10" t="s">
        <v>62</v>
      </c>
      <c r="C68" s="10" t="s">
        <v>63</v>
      </c>
      <c r="D68" s="11" t="s">
        <v>65</v>
      </c>
      <c r="E68" s="12" t="s">
        <v>18</v>
      </c>
      <c r="F68" s="13">
        <v>241.9</v>
      </c>
      <c r="G68" s="14">
        <v>50</v>
      </c>
      <c r="H68" s="15">
        <f t="shared" si="0"/>
        <v>12095</v>
      </c>
      <c r="I68" s="14"/>
      <c r="J68" s="16">
        <f t="shared" si="1"/>
        <v>0</v>
      </c>
      <c r="K68" s="17">
        <v>3</v>
      </c>
      <c r="L68" s="15">
        <f t="shared" si="2"/>
        <v>725.7</v>
      </c>
      <c r="M68" s="18">
        <f t="shared" si="3"/>
        <v>47</v>
      </c>
      <c r="N68" s="15">
        <f t="shared" si="4"/>
        <v>11369.300000000001</v>
      </c>
      <c r="O68" s="19"/>
    </row>
    <row r="69" spans="1:15" s="20" customFormat="1" ht="20.100000000000001" customHeight="1" x14ac:dyDescent="0.35">
      <c r="A69" s="10">
        <v>63</v>
      </c>
      <c r="B69" s="10" t="s">
        <v>62</v>
      </c>
      <c r="C69" s="10" t="s">
        <v>63</v>
      </c>
      <c r="D69" s="11" t="s">
        <v>65</v>
      </c>
      <c r="E69" s="12" t="s">
        <v>18</v>
      </c>
      <c r="F69" s="13">
        <v>295</v>
      </c>
      <c r="G69" s="14">
        <v>12</v>
      </c>
      <c r="H69" s="15">
        <f t="shared" si="0"/>
        <v>3540</v>
      </c>
      <c r="I69" s="14"/>
      <c r="J69" s="16">
        <f t="shared" si="1"/>
        <v>0</v>
      </c>
      <c r="K69" s="17">
        <v>12</v>
      </c>
      <c r="L69" s="15">
        <f t="shared" si="2"/>
        <v>3540</v>
      </c>
      <c r="M69" s="18">
        <f t="shared" si="3"/>
        <v>0</v>
      </c>
      <c r="N69" s="15">
        <f t="shared" si="4"/>
        <v>0</v>
      </c>
      <c r="O69" s="19"/>
    </row>
    <row r="70" spans="1:15" s="20" customFormat="1" ht="20.100000000000001" customHeight="1" x14ac:dyDescent="0.35">
      <c r="A70" s="10">
        <v>64</v>
      </c>
      <c r="B70" s="10" t="s">
        <v>62</v>
      </c>
      <c r="C70" s="10" t="s">
        <v>63</v>
      </c>
      <c r="D70" s="11" t="s">
        <v>65</v>
      </c>
      <c r="E70" s="12" t="s">
        <v>18</v>
      </c>
      <c r="F70" s="13">
        <v>147.5</v>
      </c>
      <c r="G70" s="14">
        <v>0</v>
      </c>
      <c r="H70" s="15">
        <f t="shared" si="0"/>
        <v>0</v>
      </c>
      <c r="I70" s="14"/>
      <c r="J70" s="16">
        <f t="shared" si="1"/>
        <v>0</v>
      </c>
      <c r="K70" s="17">
        <v>0</v>
      </c>
      <c r="L70" s="15">
        <f t="shared" si="2"/>
        <v>0</v>
      </c>
      <c r="M70" s="18">
        <f t="shared" si="3"/>
        <v>0</v>
      </c>
      <c r="N70" s="15">
        <f t="shared" si="4"/>
        <v>0</v>
      </c>
      <c r="O70" s="19"/>
    </row>
    <row r="71" spans="1:15" s="20" customFormat="1" ht="20.100000000000001" customHeight="1" x14ac:dyDescent="0.35">
      <c r="A71" s="10">
        <v>65</v>
      </c>
      <c r="B71" s="10" t="s">
        <v>13</v>
      </c>
      <c r="C71" s="10" t="s">
        <v>14</v>
      </c>
      <c r="D71" s="11" t="s">
        <v>66</v>
      </c>
      <c r="E71" s="12" t="s">
        <v>92</v>
      </c>
      <c r="F71" s="13">
        <v>171.1</v>
      </c>
      <c r="G71" s="14">
        <v>25</v>
      </c>
      <c r="H71" s="15">
        <f t="shared" si="0"/>
        <v>4277.5</v>
      </c>
      <c r="I71" s="14"/>
      <c r="J71" s="16">
        <f t="shared" si="1"/>
        <v>0</v>
      </c>
      <c r="K71" s="17">
        <v>0</v>
      </c>
      <c r="L71" s="15">
        <f t="shared" si="2"/>
        <v>0</v>
      </c>
      <c r="M71" s="18">
        <f t="shared" si="3"/>
        <v>25</v>
      </c>
      <c r="N71" s="15">
        <f t="shared" si="4"/>
        <v>4277.5</v>
      </c>
      <c r="O71" s="19"/>
    </row>
    <row r="72" spans="1:15" s="20" customFormat="1" ht="20.100000000000001" customHeight="1" x14ac:dyDescent="0.35">
      <c r="A72" s="10">
        <v>66</v>
      </c>
      <c r="B72" s="10" t="s">
        <v>13</v>
      </c>
      <c r="C72" s="10" t="s">
        <v>14</v>
      </c>
      <c r="D72" s="11" t="s">
        <v>66</v>
      </c>
      <c r="E72" s="12" t="s">
        <v>67</v>
      </c>
      <c r="F72" s="13">
        <v>46.02</v>
      </c>
      <c r="G72" s="14">
        <v>28</v>
      </c>
      <c r="H72" s="15">
        <f t="shared" si="0"/>
        <v>1288.5600000000002</v>
      </c>
      <c r="I72" s="14"/>
      <c r="J72" s="16">
        <f t="shared" si="1"/>
        <v>0</v>
      </c>
      <c r="K72" s="17">
        <v>7</v>
      </c>
      <c r="L72" s="15">
        <f t="shared" si="2"/>
        <v>322.14000000000004</v>
      </c>
      <c r="M72" s="18">
        <f t="shared" si="3"/>
        <v>21</v>
      </c>
      <c r="N72" s="15">
        <f t="shared" si="4"/>
        <v>966.42000000000007</v>
      </c>
      <c r="O72" s="19"/>
    </row>
    <row r="73" spans="1:15" s="20" customFormat="1" ht="19.5" customHeight="1" x14ac:dyDescent="0.35">
      <c r="A73" s="10">
        <v>67</v>
      </c>
      <c r="B73" s="10" t="s">
        <v>22</v>
      </c>
      <c r="C73" s="10" t="s">
        <v>23</v>
      </c>
      <c r="D73" s="11" t="s">
        <v>68</v>
      </c>
      <c r="E73" s="12" t="s">
        <v>18</v>
      </c>
      <c r="F73" s="13">
        <v>61.171199999999999</v>
      </c>
      <c r="G73" s="14">
        <v>6</v>
      </c>
      <c r="H73" s="15">
        <f t="shared" si="0"/>
        <v>367.02719999999999</v>
      </c>
      <c r="I73" s="14"/>
      <c r="J73" s="16">
        <f t="shared" si="1"/>
        <v>0</v>
      </c>
      <c r="K73" s="17">
        <v>6</v>
      </c>
      <c r="L73" s="15">
        <f t="shared" si="2"/>
        <v>367.02719999999999</v>
      </c>
      <c r="M73" s="18">
        <f t="shared" si="3"/>
        <v>0</v>
      </c>
      <c r="N73" s="15">
        <f t="shared" si="4"/>
        <v>0</v>
      </c>
      <c r="O73" s="19"/>
    </row>
    <row r="74" spans="1:15" s="20" customFormat="1" ht="19.5" customHeight="1" x14ac:dyDescent="0.35">
      <c r="A74" s="10">
        <v>68</v>
      </c>
      <c r="B74" s="10" t="s">
        <v>22</v>
      </c>
      <c r="C74" s="10" t="s">
        <v>23</v>
      </c>
      <c r="D74" s="11" t="s">
        <v>68</v>
      </c>
      <c r="E74" s="12" t="s">
        <v>18</v>
      </c>
      <c r="F74" s="13">
        <v>53.1</v>
      </c>
      <c r="G74" s="14">
        <v>100</v>
      </c>
      <c r="H74" s="15">
        <f t="shared" si="0"/>
        <v>5310</v>
      </c>
      <c r="I74" s="14"/>
      <c r="J74" s="16">
        <f t="shared" si="1"/>
        <v>0</v>
      </c>
      <c r="K74" s="17">
        <v>5</v>
      </c>
      <c r="L74" s="15">
        <f t="shared" si="2"/>
        <v>265.5</v>
      </c>
      <c r="M74" s="18">
        <f t="shared" si="3"/>
        <v>95</v>
      </c>
      <c r="N74" s="15">
        <f t="shared" si="4"/>
        <v>5044.5</v>
      </c>
      <c r="O74" s="19"/>
    </row>
    <row r="75" spans="1:15" s="20" customFormat="1" ht="19.5" customHeight="1" x14ac:dyDescent="0.35">
      <c r="A75" s="10">
        <v>69</v>
      </c>
      <c r="B75" s="10" t="s">
        <v>22</v>
      </c>
      <c r="C75" s="10" t="s">
        <v>23</v>
      </c>
      <c r="D75" s="11" t="s">
        <v>68</v>
      </c>
      <c r="E75" s="12" t="s">
        <v>18</v>
      </c>
      <c r="F75" s="13">
        <v>53.1</v>
      </c>
      <c r="G75" s="14">
        <v>0</v>
      </c>
      <c r="H75" s="15">
        <f t="shared" ref="H75:H106" si="5">+G75*F75</f>
        <v>0</v>
      </c>
      <c r="I75" s="14"/>
      <c r="J75" s="16">
        <f t="shared" ref="J75:J106" si="6">I75*F75</f>
        <v>0</v>
      </c>
      <c r="K75" s="17">
        <v>0</v>
      </c>
      <c r="L75" s="15">
        <f t="shared" ref="L75:L106" si="7">K75*F75</f>
        <v>0</v>
      </c>
      <c r="M75" s="18">
        <f t="shared" ref="M75:M106" si="8">+G75+I75-K75</f>
        <v>0</v>
      </c>
      <c r="N75" s="15">
        <f t="shared" ref="N75:N106" si="9">M75*F75</f>
        <v>0</v>
      </c>
      <c r="O75" s="19"/>
    </row>
    <row r="76" spans="1:15" s="20" customFormat="1" ht="19.5" customHeight="1" x14ac:dyDescent="0.35">
      <c r="A76" s="10">
        <v>70</v>
      </c>
      <c r="B76" s="10" t="s">
        <v>13</v>
      </c>
      <c r="C76" s="10" t="s">
        <v>14</v>
      </c>
      <c r="D76" s="11" t="s">
        <v>69</v>
      </c>
      <c r="E76" s="12" t="s">
        <v>18</v>
      </c>
      <c r="F76" s="13">
        <v>265.5</v>
      </c>
      <c r="G76" s="14">
        <v>25</v>
      </c>
      <c r="H76" s="15">
        <f t="shared" si="5"/>
        <v>6637.5</v>
      </c>
      <c r="I76" s="14"/>
      <c r="J76" s="16">
        <f t="shared" si="6"/>
        <v>0</v>
      </c>
      <c r="K76" s="17">
        <v>0</v>
      </c>
      <c r="L76" s="15">
        <f t="shared" si="7"/>
        <v>0</v>
      </c>
      <c r="M76" s="18">
        <f t="shared" si="8"/>
        <v>25</v>
      </c>
      <c r="N76" s="15">
        <f t="shared" si="9"/>
        <v>6637.5</v>
      </c>
      <c r="O76" s="19"/>
    </row>
    <row r="77" spans="1:15" s="20" customFormat="1" ht="19.5" customHeight="1" x14ac:dyDescent="0.35">
      <c r="A77" s="10">
        <v>71</v>
      </c>
      <c r="B77" s="10" t="s">
        <v>13</v>
      </c>
      <c r="C77" s="10" t="s">
        <v>14</v>
      </c>
      <c r="D77" s="11" t="s">
        <v>69</v>
      </c>
      <c r="E77" s="12" t="s">
        <v>18</v>
      </c>
      <c r="F77" s="13">
        <v>259.60000000000002</v>
      </c>
      <c r="G77" s="14">
        <v>1</v>
      </c>
      <c r="H77" s="15">
        <f t="shared" si="5"/>
        <v>259.60000000000002</v>
      </c>
      <c r="I77" s="14"/>
      <c r="J77" s="16">
        <f t="shared" si="6"/>
        <v>0</v>
      </c>
      <c r="K77" s="17">
        <v>0</v>
      </c>
      <c r="L77" s="15">
        <f t="shared" si="7"/>
        <v>0</v>
      </c>
      <c r="M77" s="18">
        <f t="shared" si="8"/>
        <v>1</v>
      </c>
      <c r="N77" s="15">
        <f t="shared" si="9"/>
        <v>259.60000000000002</v>
      </c>
      <c r="O77" s="19"/>
    </row>
    <row r="78" spans="1:15" s="20" customFormat="1" ht="20.25" customHeight="1" x14ac:dyDescent="0.35">
      <c r="A78" s="10">
        <v>72</v>
      </c>
      <c r="B78" s="10" t="s">
        <v>13</v>
      </c>
      <c r="C78" s="10" t="s">
        <v>14</v>
      </c>
      <c r="D78" s="11" t="s">
        <v>70</v>
      </c>
      <c r="E78" s="12" t="s">
        <v>18</v>
      </c>
      <c r="F78" s="13">
        <v>581.74</v>
      </c>
      <c r="G78" s="14">
        <v>4</v>
      </c>
      <c r="H78" s="15">
        <f t="shared" si="5"/>
        <v>2326.96</v>
      </c>
      <c r="I78" s="14"/>
      <c r="J78" s="16">
        <f t="shared" si="6"/>
        <v>0</v>
      </c>
      <c r="K78" s="17">
        <v>1</v>
      </c>
      <c r="L78" s="15">
        <f t="shared" si="7"/>
        <v>581.74</v>
      </c>
      <c r="M78" s="18">
        <f t="shared" si="8"/>
        <v>3</v>
      </c>
      <c r="N78" s="15">
        <f t="shared" si="9"/>
        <v>1745.22</v>
      </c>
      <c r="O78" s="19"/>
    </row>
    <row r="79" spans="1:15" s="20" customFormat="1" ht="20.100000000000001" customHeight="1" x14ac:dyDescent="0.35">
      <c r="A79" s="10">
        <v>73</v>
      </c>
      <c r="B79" s="10" t="s">
        <v>34</v>
      </c>
      <c r="C79" s="10" t="s">
        <v>35</v>
      </c>
      <c r="D79" s="11" t="s">
        <v>71</v>
      </c>
      <c r="E79" s="12" t="s">
        <v>16</v>
      </c>
      <c r="F79" s="13">
        <v>30</v>
      </c>
      <c r="G79" s="14">
        <v>0</v>
      </c>
      <c r="H79" s="15">
        <f t="shared" si="5"/>
        <v>0</v>
      </c>
      <c r="I79" s="14"/>
      <c r="J79" s="16">
        <f t="shared" si="6"/>
        <v>0</v>
      </c>
      <c r="K79" s="17">
        <v>0</v>
      </c>
      <c r="L79" s="15">
        <f t="shared" si="7"/>
        <v>0</v>
      </c>
      <c r="M79" s="18">
        <f t="shared" si="8"/>
        <v>0</v>
      </c>
      <c r="N79" s="15">
        <f t="shared" si="9"/>
        <v>0</v>
      </c>
      <c r="O79" s="19"/>
    </row>
    <row r="80" spans="1:15" s="20" customFormat="1" ht="20.100000000000001" customHeight="1" x14ac:dyDescent="0.35">
      <c r="A80" s="10">
        <v>74</v>
      </c>
      <c r="B80" s="10" t="s">
        <v>34</v>
      </c>
      <c r="C80" s="10" t="s">
        <v>35</v>
      </c>
      <c r="D80" s="11" t="s">
        <v>71</v>
      </c>
      <c r="E80" s="12" t="s">
        <v>16</v>
      </c>
      <c r="F80" s="13">
        <v>48.580599999999997</v>
      </c>
      <c r="G80" s="14">
        <v>27</v>
      </c>
      <c r="H80" s="15">
        <f t="shared" si="5"/>
        <v>1311.6761999999999</v>
      </c>
      <c r="I80" s="14"/>
      <c r="J80" s="16">
        <f t="shared" si="6"/>
        <v>0</v>
      </c>
      <c r="K80" s="17">
        <v>6</v>
      </c>
      <c r="L80" s="15">
        <f t="shared" si="7"/>
        <v>291.48359999999997</v>
      </c>
      <c r="M80" s="18">
        <f t="shared" si="8"/>
        <v>21</v>
      </c>
      <c r="N80" s="15">
        <f t="shared" si="9"/>
        <v>1020.1926</v>
      </c>
      <c r="O80" s="19"/>
    </row>
    <row r="81" spans="1:15" s="20" customFormat="1" ht="22.15" customHeight="1" x14ac:dyDescent="0.35">
      <c r="A81" s="10">
        <v>75</v>
      </c>
      <c r="B81" s="10" t="s">
        <v>34</v>
      </c>
      <c r="C81" s="10" t="s">
        <v>35</v>
      </c>
      <c r="D81" s="11" t="s">
        <v>72</v>
      </c>
      <c r="E81" s="12" t="s">
        <v>16</v>
      </c>
      <c r="F81" s="13">
        <v>76.7</v>
      </c>
      <c r="G81" s="14">
        <v>0</v>
      </c>
      <c r="H81" s="15">
        <f t="shared" si="5"/>
        <v>0</v>
      </c>
      <c r="I81" s="14"/>
      <c r="J81" s="16">
        <f t="shared" si="6"/>
        <v>0</v>
      </c>
      <c r="K81" s="17">
        <v>0</v>
      </c>
      <c r="L81" s="15">
        <f t="shared" si="7"/>
        <v>0</v>
      </c>
      <c r="M81" s="18">
        <f t="shared" si="8"/>
        <v>0</v>
      </c>
      <c r="N81" s="15">
        <f t="shared" si="9"/>
        <v>0</v>
      </c>
      <c r="O81" s="19"/>
    </row>
    <row r="82" spans="1:15" s="20" customFormat="1" ht="22.15" customHeight="1" x14ac:dyDescent="0.35">
      <c r="A82" s="10">
        <v>76</v>
      </c>
      <c r="B82" s="10" t="s">
        <v>34</v>
      </c>
      <c r="C82" s="10" t="s">
        <v>35</v>
      </c>
      <c r="D82" s="11" t="s">
        <v>72</v>
      </c>
      <c r="E82" s="12" t="s">
        <v>16</v>
      </c>
      <c r="F82" s="13">
        <v>74.34</v>
      </c>
      <c r="G82" s="14">
        <v>150</v>
      </c>
      <c r="H82" s="15">
        <f t="shared" si="5"/>
        <v>11151</v>
      </c>
      <c r="I82" s="14"/>
      <c r="J82" s="16">
        <f t="shared" si="6"/>
        <v>0</v>
      </c>
      <c r="K82" s="17">
        <v>0</v>
      </c>
      <c r="L82" s="15">
        <f t="shared" si="7"/>
        <v>0</v>
      </c>
      <c r="M82" s="18">
        <f t="shared" si="8"/>
        <v>150</v>
      </c>
      <c r="N82" s="15">
        <f t="shared" si="9"/>
        <v>11151</v>
      </c>
      <c r="O82" s="19"/>
    </row>
    <row r="83" spans="1:15" s="20" customFormat="1" ht="22.15" customHeight="1" x14ac:dyDescent="0.35">
      <c r="A83" s="10">
        <v>77</v>
      </c>
      <c r="B83" s="10" t="s">
        <v>34</v>
      </c>
      <c r="C83" s="10" t="s">
        <v>35</v>
      </c>
      <c r="D83" s="11" t="s">
        <v>72</v>
      </c>
      <c r="E83" s="12" t="s">
        <v>16</v>
      </c>
      <c r="F83" s="13">
        <v>30.538399999999999</v>
      </c>
      <c r="G83" s="14">
        <v>48</v>
      </c>
      <c r="H83" s="15">
        <f t="shared" si="5"/>
        <v>1465.8432</v>
      </c>
      <c r="I83" s="14"/>
      <c r="J83" s="16">
        <f t="shared" si="6"/>
        <v>0</v>
      </c>
      <c r="K83" s="17">
        <v>39</v>
      </c>
      <c r="L83" s="15">
        <f t="shared" si="7"/>
        <v>1190.9975999999999</v>
      </c>
      <c r="M83" s="18">
        <f t="shared" si="8"/>
        <v>9</v>
      </c>
      <c r="N83" s="15">
        <f t="shared" si="9"/>
        <v>274.84559999999999</v>
      </c>
      <c r="O83" s="19"/>
    </row>
    <row r="84" spans="1:15" s="20" customFormat="1" ht="20.100000000000001" customHeight="1" x14ac:dyDescent="0.35">
      <c r="A84" s="10">
        <v>78</v>
      </c>
      <c r="B84" s="10" t="s">
        <v>13</v>
      </c>
      <c r="C84" s="10" t="s">
        <v>14</v>
      </c>
      <c r="D84" s="11" t="s">
        <v>73</v>
      </c>
      <c r="E84" s="12" t="s">
        <v>18</v>
      </c>
      <c r="F84" s="13">
        <v>92.04</v>
      </c>
      <c r="G84" s="14">
        <v>5</v>
      </c>
      <c r="H84" s="15">
        <f t="shared" si="5"/>
        <v>460.20000000000005</v>
      </c>
      <c r="I84" s="14"/>
      <c r="J84" s="16">
        <f t="shared" si="6"/>
        <v>0</v>
      </c>
      <c r="K84" s="17">
        <v>1</v>
      </c>
      <c r="L84" s="15">
        <f t="shared" si="7"/>
        <v>92.04</v>
      </c>
      <c r="M84" s="18">
        <f t="shared" si="8"/>
        <v>4</v>
      </c>
      <c r="N84" s="15">
        <f t="shared" si="9"/>
        <v>368.16</v>
      </c>
      <c r="O84" s="19"/>
    </row>
    <row r="85" spans="1:15" s="20" customFormat="1" ht="20.100000000000001" customHeight="1" x14ac:dyDescent="0.35">
      <c r="A85" s="10">
        <v>79</v>
      </c>
      <c r="B85" s="10" t="s">
        <v>13</v>
      </c>
      <c r="C85" s="10" t="s">
        <v>14</v>
      </c>
      <c r="D85" s="11" t="s">
        <v>73</v>
      </c>
      <c r="E85" s="12" t="s">
        <v>18</v>
      </c>
      <c r="F85" s="13">
        <v>138.16999999999999</v>
      </c>
      <c r="G85" s="14">
        <v>7</v>
      </c>
      <c r="H85" s="15">
        <f t="shared" si="5"/>
        <v>967.18999999999994</v>
      </c>
      <c r="I85" s="14"/>
      <c r="J85" s="16">
        <f t="shared" si="6"/>
        <v>0</v>
      </c>
      <c r="K85" s="17">
        <v>0</v>
      </c>
      <c r="L85" s="15">
        <f t="shared" si="7"/>
        <v>0</v>
      </c>
      <c r="M85" s="18">
        <f t="shared" si="8"/>
        <v>7</v>
      </c>
      <c r="N85" s="15">
        <f t="shared" si="9"/>
        <v>967.18999999999994</v>
      </c>
      <c r="O85" s="19"/>
    </row>
    <row r="86" spans="1:15" s="20" customFormat="1" ht="20.100000000000001" customHeight="1" x14ac:dyDescent="0.35">
      <c r="A86" s="10">
        <v>80</v>
      </c>
      <c r="B86" s="10" t="s">
        <v>62</v>
      </c>
      <c r="C86" s="10" t="s">
        <v>63</v>
      </c>
      <c r="D86" s="11" t="s">
        <v>74</v>
      </c>
      <c r="E86" s="12" t="s">
        <v>16</v>
      </c>
      <c r="F86" s="13">
        <v>135.69999999999999</v>
      </c>
      <c r="G86" s="14">
        <v>80</v>
      </c>
      <c r="H86" s="15">
        <f t="shared" si="5"/>
        <v>10856</v>
      </c>
      <c r="I86" s="14"/>
      <c r="J86" s="16">
        <f t="shared" si="6"/>
        <v>0</v>
      </c>
      <c r="K86" s="17">
        <v>0</v>
      </c>
      <c r="L86" s="15">
        <f t="shared" si="7"/>
        <v>0</v>
      </c>
      <c r="M86" s="18">
        <f t="shared" si="8"/>
        <v>80</v>
      </c>
      <c r="N86" s="15">
        <f t="shared" si="9"/>
        <v>10856</v>
      </c>
      <c r="O86" s="19"/>
    </row>
    <row r="87" spans="1:15" s="20" customFormat="1" ht="20.100000000000001" customHeight="1" x14ac:dyDescent="0.35">
      <c r="A87" s="10">
        <v>81</v>
      </c>
      <c r="B87" s="10" t="s">
        <v>62</v>
      </c>
      <c r="C87" s="10" t="s">
        <v>63</v>
      </c>
      <c r="D87" s="11" t="s">
        <v>74</v>
      </c>
      <c r="E87" s="12" t="s">
        <v>16</v>
      </c>
      <c r="F87" s="13">
        <v>129.80000000000001</v>
      </c>
      <c r="G87" s="14">
        <v>40</v>
      </c>
      <c r="H87" s="15">
        <f t="shared" si="5"/>
        <v>5192</v>
      </c>
      <c r="I87" s="14"/>
      <c r="J87" s="16">
        <f t="shared" si="6"/>
        <v>0</v>
      </c>
      <c r="K87" s="17">
        <v>24</v>
      </c>
      <c r="L87" s="15">
        <f t="shared" si="7"/>
        <v>3115.2000000000003</v>
      </c>
      <c r="M87" s="18">
        <f t="shared" si="8"/>
        <v>16</v>
      </c>
      <c r="N87" s="15">
        <f t="shared" si="9"/>
        <v>2076.8000000000002</v>
      </c>
      <c r="O87" s="19"/>
    </row>
    <row r="88" spans="1:15" s="20" customFormat="1" ht="20.100000000000001" customHeight="1" x14ac:dyDescent="0.35">
      <c r="A88" s="10">
        <v>82</v>
      </c>
      <c r="B88" s="10" t="s">
        <v>62</v>
      </c>
      <c r="C88" s="10" t="s">
        <v>63</v>
      </c>
      <c r="D88" s="11" t="s">
        <v>74</v>
      </c>
      <c r="E88" s="12" t="s">
        <v>16</v>
      </c>
      <c r="F88" s="13">
        <v>112.1</v>
      </c>
      <c r="G88" s="14">
        <v>0</v>
      </c>
      <c r="H88" s="15">
        <f t="shared" si="5"/>
        <v>0</v>
      </c>
      <c r="I88" s="14"/>
      <c r="J88" s="16">
        <f t="shared" si="6"/>
        <v>0</v>
      </c>
      <c r="K88" s="17">
        <v>0</v>
      </c>
      <c r="L88" s="15">
        <f t="shared" si="7"/>
        <v>0</v>
      </c>
      <c r="M88" s="18">
        <f t="shared" si="8"/>
        <v>0</v>
      </c>
      <c r="N88" s="15">
        <f t="shared" si="9"/>
        <v>0</v>
      </c>
      <c r="O88" s="19"/>
    </row>
    <row r="89" spans="1:15" s="20" customFormat="1" ht="20.100000000000001" customHeight="1" x14ac:dyDescent="0.35">
      <c r="A89" s="10">
        <v>83</v>
      </c>
      <c r="B89" s="10" t="s">
        <v>13</v>
      </c>
      <c r="C89" s="10" t="s">
        <v>14</v>
      </c>
      <c r="D89" s="11" t="s">
        <v>75</v>
      </c>
      <c r="E89" s="12" t="s">
        <v>18</v>
      </c>
      <c r="F89" s="13">
        <v>180.54</v>
      </c>
      <c r="G89" s="14">
        <v>0</v>
      </c>
      <c r="H89" s="15">
        <f t="shared" si="5"/>
        <v>0</v>
      </c>
      <c r="I89" s="14"/>
      <c r="J89" s="16">
        <f t="shared" si="6"/>
        <v>0</v>
      </c>
      <c r="K89" s="17">
        <v>0</v>
      </c>
      <c r="L89" s="15">
        <f t="shared" si="7"/>
        <v>0</v>
      </c>
      <c r="M89" s="18">
        <f t="shared" si="8"/>
        <v>0</v>
      </c>
      <c r="N89" s="15">
        <f t="shared" si="9"/>
        <v>0</v>
      </c>
      <c r="O89" s="19"/>
    </row>
    <row r="90" spans="1:15" s="20" customFormat="1" ht="20.100000000000001" customHeight="1" x14ac:dyDescent="0.35">
      <c r="A90" s="10">
        <v>84</v>
      </c>
      <c r="B90" s="10" t="s">
        <v>19</v>
      </c>
      <c r="C90" s="10" t="s">
        <v>20</v>
      </c>
      <c r="D90" s="11" t="s">
        <v>76</v>
      </c>
      <c r="E90" s="12" t="s">
        <v>18</v>
      </c>
      <c r="F90" s="13">
        <v>613.6</v>
      </c>
      <c r="G90" s="14">
        <v>3</v>
      </c>
      <c r="H90" s="15">
        <f t="shared" si="5"/>
        <v>1840.8000000000002</v>
      </c>
      <c r="I90" s="14"/>
      <c r="J90" s="16">
        <f t="shared" si="6"/>
        <v>0</v>
      </c>
      <c r="K90" s="17">
        <v>2</v>
      </c>
      <c r="L90" s="15">
        <f t="shared" si="7"/>
        <v>1227.2</v>
      </c>
      <c r="M90" s="18">
        <f t="shared" si="8"/>
        <v>1</v>
      </c>
      <c r="N90" s="15">
        <f t="shared" si="9"/>
        <v>613.6</v>
      </c>
      <c r="O90" s="19"/>
    </row>
    <row r="91" spans="1:15" s="20" customFormat="1" ht="20.100000000000001" customHeight="1" x14ac:dyDescent="0.35">
      <c r="A91" s="10">
        <v>85</v>
      </c>
      <c r="B91" s="10">
        <v>97</v>
      </c>
      <c r="C91" s="10">
        <v>97</v>
      </c>
      <c r="D91" s="11" t="s">
        <v>76</v>
      </c>
      <c r="E91" s="12" t="s">
        <v>18</v>
      </c>
      <c r="F91" s="13">
        <v>560.5</v>
      </c>
      <c r="G91" s="14"/>
      <c r="H91" s="15">
        <f t="shared" si="5"/>
        <v>0</v>
      </c>
      <c r="I91" s="14">
        <v>15</v>
      </c>
      <c r="J91" s="16">
        <f t="shared" si="6"/>
        <v>8407.5</v>
      </c>
      <c r="K91" s="17"/>
      <c r="L91" s="15">
        <f t="shared" si="7"/>
        <v>0</v>
      </c>
      <c r="M91" s="18">
        <f t="shared" si="8"/>
        <v>15</v>
      </c>
      <c r="N91" s="15">
        <f t="shared" si="9"/>
        <v>8407.5</v>
      </c>
      <c r="O91" s="19"/>
    </row>
    <row r="92" spans="1:15" s="20" customFormat="1" ht="20.100000000000001" customHeight="1" x14ac:dyDescent="0.35">
      <c r="A92" s="10">
        <v>86</v>
      </c>
      <c r="B92" s="10" t="s">
        <v>19</v>
      </c>
      <c r="C92" s="10" t="s">
        <v>20</v>
      </c>
      <c r="D92" s="11" t="s">
        <v>77</v>
      </c>
      <c r="E92" s="12" t="s">
        <v>27</v>
      </c>
      <c r="F92" s="13">
        <v>135.69999999999999</v>
      </c>
      <c r="G92" s="14">
        <v>10</v>
      </c>
      <c r="H92" s="15">
        <f t="shared" si="5"/>
        <v>1357</v>
      </c>
      <c r="I92" s="14"/>
      <c r="J92" s="16">
        <f t="shared" si="6"/>
        <v>0</v>
      </c>
      <c r="K92" s="17">
        <v>0</v>
      </c>
      <c r="L92" s="15">
        <f t="shared" si="7"/>
        <v>0</v>
      </c>
      <c r="M92" s="18">
        <f t="shared" si="8"/>
        <v>10</v>
      </c>
      <c r="N92" s="15">
        <f t="shared" si="9"/>
        <v>1357</v>
      </c>
      <c r="O92" s="19"/>
    </row>
    <row r="93" spans="1:15" s="20" customFormat="1" ht="20.100000000000001" customHeight="1" x14ac:dyDescent="0.35">
      <c r="A93" s="10">
        <v>87</v>
      </c>
      <c r="B93" s="10" t="s">
        <v>19</v>
      </c>
      <c r="C93" s="10" t="s">
        <v>20</v>
      </c>
      <c r="D93" s="11" t="s">
        <v>77</v>
      </c>
      <c r="E93" s="12" t="s">
        <v>27</v>
      </c>
      <c r="F93" s="13">
        <v>135.70099999999999</v>
      </c>
      <c r="G93" s="14">
        <v>1</v>
      </c>
      <c r="H93" s="15">
        <f t="shared" si="5"/>
        <v>135.70099999999999</v>
      </c>
      <c r="I93" s="14"/>
      <c r="J93" s="16">
        <f t="shared" si="6"/>
        <v>0</v>
      </c>
      <c r="K93" s="17">
        <v>1</v>
      </c>
      <c r="L93" s="15">
        <f t="shared" si="7"/>
        <v>135.70099999999999</v>
      </c>
      <c r="M93" s="18">
        <f t="shared" si="8"/>
        <v>0</v>
      </c>
      <c r="N93" s="15">
        <f t="shared" si="9"/>
        <v>0</v>
      </c>
      <c r="O93" s="19"/>
    </row>
    <row r="94" spans="1:15" s="20" customFormat="1" ht="20.100000000000001" customHeight="1" x14ac:dyDescent="0.35">
      <c r="A94" s="10">
        <v>88</v>
      </c>
      <c r="B94" s="10" t="s">
        <v>34</v>
      </c>
      <c r="C94" s="10" t="s">
        <v>35</v>
      </c>
      <c r="D94" s="11" t="s">
        <v>78</v>
      </c>
      <c r="E94" s="12" t="s">
        <v>18</v>
      </c>
      <c r="F94" s="13">
        <v>40.119999999999997</v>
      </c>
      <c r="G94" s="14">
        <v>0</v>
      </c>
      <c r="H94" s="15">
        <f t="shared" si="5"/>
        <v>0</v>
      </c>
      <c r="I94" s="14"/>
      <c r="J94" s="16">
        <f t="shared" si="6"/>
        <v>0</v>
      </c>
      <c r="K94" s="17">
        <v>0</v>
      </c>
      <c r="L94" s="15">
        <f t="shared" si="7"/>
        <v>0</v>
      </c>
      <c r="M94" s="18">
        <f t="shared" si="8"/>
        <v>0</v>
      </c>
      <c r="N94" s="15">
        <f t="shared" si="9"/>
        <v>0</v>
      </c>
      <c r="O94" s="19"/>
    </row>
    <row r="95" spans="1:15" s="20" customFormat="1" ht="20.100000000000001" customHeight="1" x14ac:dyDescent="0.35">
      <c r="A95" s="10">
        <v>89</v>
      </c>
      <c r="B95" s="10" t="s">
        <v>34</v>
      </c>
      <c r="C95" s="10" t="s">
        <v>35</v>
      </c>
      <c r="D95" s="11" t="s">
        <v>78</v>
      </c>
      <c r="E95" s="12" t="s">
        <v>18</v>
      </c>
      <c r="F95" s="13">
        <v>40.119999999999997</v>
      </c>
      <c r="G95" s="14">
        <v>100</v>
      </c>
      <c r="H95" s="15">
        <f t="shared" si="5"/>
        <v>4011.9999999999995</v>
      </c>
      <c r="I95" s="14"/>
      <c r="J95" s="16">
        <f t="shared" si="6"/>
        <v>0</v>
      </c>
      <c r="K95" s="17">
        <v>0</v>
      </c>
      <c r="L95" s="15">
        <f t="shared" si="7"/>
        <v>0</v>
      </c>
      <c r="M95" s="18">
        <f t="shared" si="8"/>
        <v>100</v>
      </c>
      <c r="N95" s="15">
        <f t="shared" si="9"/>
        <v>4011.9999999999995</v>
      </c>
      <c r="O95" s="19"/>
    </row>
    <row r="96" spans="1:15" s="20" customFormat="1" ht="20.100000000000001" customHeight="1" x14ac:dyDescent="0.35">
      <c r="A96" s="10">
        <v>90</v>
      </c>
      <c r="B96" s="10" t="s">
        <v>34</v>
      </c>
      <c r="C96" s="10" t="s">
        <v>35</v>
      </c>
      <c r="D96" s="11" t="s">
        <v>78</v>
      </c>
      <c r="E96" s="12" t="s">
        <v>18</v>
      </c>
      <c r="F96" s="13">
        <v>30.538399999999999</v>
      </c>
      <c r="G96" s="14">
        <v>143</v>
      </c>
      <c r="H96" s="15">
        <f t="shared" si="5"/>
        <v>4366.9911999999995</v>
      </c>
      <c r="I96" s="14"/>
      <c r="J96" s="16">
        <f t="shared" si="6"/>
        <v>0</v>
      </c>
      <c r="K96" s="17">
        <v>18</v>
      </c>
      <c r="L96" s="15">
        <f t="shared" si="7"/>
        <v>549.69119999999998</v>
      </c>
      <c r="M96" s="18">
        <f t="shared" si="8"/>
        <v>125</v>
      </c>
      <c r="N96" s="15">
        <f t="shared" si="9"/>
        <v>3817.2999999999997</v>
      </c>
      <c r="O96" s="19"/>
    </row>
    <row r="97" spans="1:16" s="20" customFormat="1" ht="20.100000000000001" customHeight="1" x14ac:dyDescent="0.35">
      <c r="A97" s="10">
        <v>91</v>
      </c>
      <c r="B97" s="10" t="s">
        <v>34</v>
      </c>
      <c r="C97" s="10" t="s">
        <v>35</v>
      </c>
      <c r="D97" s="11" t="s">
        <v>79</v>
      </c>
      <c r="E97" s="12" t="s">
        <v>18</v>
      </c>
      <c r="F97" s="13">
        <v>1388.2339999999999</v>
      </c>
      <c r="G97" s="14">
        <v>3</v>
      </c>
      <c r="H97" s="15">
        <f t="shared" si="5"/>
        <v>4164.7019999999993</v>
      </c>
      <c r="I97" s="14"/>
      <c r="J97" s="16">
        <f t="shared" si="6"/>
        <v>0</v>
      </c>
      <c r="K97" s="17">
        <v>0</v>
      </c>
      <c r="L97" s="15">
        <f t="shared" si="7"/>
        <v>0</v>
      </c>
      <c r="M97" s="18">
        <f t="shared" si="8"/>
        <v>3</v>
      </c>
      <c r="N97" s="15">
        <f t="shared" si="9"/>
        <v>4164.7019999999993</v>
      </c>
      <c r="O97" s="19"/>
    </row>
    <row r="98" spans="1:16" s="20" customFormat="1" ht="20.100000000000001" customHeight="1" x14ac:dyDescent="0.35">
      <c r="A98" s="10">
        <v>92</v>
      </c>
      <c r="B98" s="10" t="s">
        <v>34</v>
      </c>
      <c r="C98" s="10" t="s">
        <v>35</v>
      </c>
      <c r="D98" s="11" t="s">
        <v>80</v>
      </c>
      <c r="E98" s="12" t="s">
        <v>18</v>
      </c>
      <c r="F98" s="13">
        <v>1110.58</v>
      </c>
      <c r="G98" s="14">
        <v>10</v>
      </c>
      <c r="H98" s="15">
        <f t="shared" si="5"/>
        <v>11105.8</v>
      </c>
      <c r="I98" s="14"/>
      <c r="J98" s="16">
        <f t="shared" si="6"/>
        <v>0</v>
      </c>
      <c r="K98" s="17">
        <v>0</v>
      </c>
      <c r="L98" s="15">
        <f t="shared" si="7"/>
        <v>0</v>
      </c>
      <c r="M98" s="18">
        <f t="shared" si="8"/>
        <v>10</v>
      </c>
      <c r="N98" s="15">
        <f t="shared" si="9"/>
        <v>11105.8</v>
      </c>
      <c r="O98" s="19"/>
    </row>
    <row r="99" spans="1:16" s="20" customFormat="1" ht="20.100000000000001" customHeight="1" x14ac:dyDescent="0.35">
      <c r="A99" s="10">
        <v>93</v>
      </c>
      <c r="B99" s="10" t="s">
        <v>13</v>
      </c>
      <c r="C99" s="10" t="s">
        <v>14</v>
      </c>
      <c r="D99" s="11" t="s">
        <v>81</v>
      </c>
      <c r="E99" s="12" t="s">
        <v>18</v>
      </c>
      <c r="F99" s="13">
        <v>41.3</v>
      </c>
      <c r="G99" s="14">
        <v>5</v>
      </c>
      <c r="H99" s="15">
        <f t="shared" si="5"/>
        <v>206.5</v>
      </c>
      <c r="I99" s="14"/>
      <c r="J99" s="16">
        <f t="shared" si="6"/>
        <v>0</v>
      </c>
      <c r="K99" s="17">
        <v>2</v>
      </c>
      <c r="L99" s="15">
        <f t="shared" si="7"/>
        <v>82.6</v>
      </c>
      <c r="M99" s="18">
        <f t="shared" si="8"/>
        <v>3</v>
      </c>
      <c r="N99" s="15">
        <f t="shared" si="9"/>
        <v>123.89999999999999</v>
      </c>
      <c r="O99" s="19"/>
    </row>
    <row r="100" spans="1:16" s="20" customFormat="1" ht="20.100000000000001" customHeight="1" x14ac:dyDescent="0.35">
      <c r="A100" s="10">
        <v>94</v>
      </c>
      <c r="B100" s="10" t="s">
        <v>13</v>
      </c>
      <c r="C100" s="10" t="s">
        <v>14</v>
      </c>
      <c r="D100" s="11" t="s">
        <v>81</v>
      </c>
      <c r="E100" s="12" t="s">
        <v>18</v>
      </c>
      <c r="F100" s="28">
        <v>53.1</v>
      </c>
      <c r="G100" s="29">
        <v>24</v>
      </c>
      <c r="H100" s="15">
        <f t="shared" si="5"/>
        <v>1274.4000000000001</v>
      </c>
      <c r="I100" s="14"/>
      <c r="J100" s="16">
        <f t="shared" si="6"/>
        <v>0</v>
      </c>
      <c r="K100" s="17">
        <v>0</v>
      </c>
      <c r="L100" s="15">
        <f t="shared" si="7"/>
        <v>0</v>
      </c>
      <c r="M100" s="18">
        <f t="shared" si="8"/>
        <v>24</v>
      </c>
      <c r="N100" s="15">
        <f t="shared" si="9"/>
        <v>1274.4000000000001</v>
      </c>
      <c r="O100" s="19"/>
    </row>
    <row r="101" spans="1:16" s="20" customFormat="1" ht="19.5" customHeight="1" x14ac:dyDescent="0.35">
      <c r="A101" s="10">
        <v>95</v>
      </c>
      <c r="B101" s="10" t="s">
        <v>34</v>
      </c>
      <c r="C101" s="10" t="s">
        <v>35</v>
      </c>
      <c r="D101" s="11" t="s">
        <v>82</v>
      </c>
      <c r="E101" s="12" t="s">
        <v>16</v>
      </c>
      <c r="F101" s="28">
        <v>93.22</v>
      </c>
      <c r="G101" s="29">
        <v>200</v>
      </c>
      <c r="H101" s="15">
        <f t="shared" si="5"/>
        <v>18644</v>
      </c>
      <c r="I101" s="14"/>
      <c r="J101" s="16">
        <f t="shared" si="6"/>
        <v>0</v>
      </c>
      <c r="K101" s="17">
        <v>0</v>
      </c>
      <c r="L101" s="15">
        <f t="shared" si="7"/>
        <v>0</v>
      </c>
      <c r="M101" s="18">
        <f t="shared" si="8"/>
        <v>200</v>
      </c>
      <c r="N101" s="15">
        <f t="shared" si="9"/>
        <v>18644</v>
      </c>
      <c r="O101" s="19"/>
    </row>
    <row r="102" spans="1:16" s="20" customFormat="1" ht="19.5" customHeight="1" x14ac:dyDescent="0.35">
      <c r="A102" s="10">
        <v>96</v>
      </c>
      <c r="B102" s="10" t="s">
        <v>34</v>
      </c>
      <c r="C102" s="10" t="s">
        <v>35</v>
      </c>
      <c r="D102" s="11" t="s">
        <v>82</v>
      </c>
      <c r="E102" s="12" t="s">
        <v>16</v>
      </c>
      <c r="F102" s="28">
        <v>138.8152</v>
      </c>
      <c r="G102" s="29">
        <v>41</v>
      </c>
      <c r="H102" s="15">
        <f t="shared" si="5"/>
        <v>5691.4232000000002</v>
      </c>
      <c r="I102" s="14"/>
      <c r="J102" s="16">
        <f t="shared" si="6"/>
        <v>0</v>
      </c>
      <c r="K102" s="17">
        <v>25</v>
      </c>
      <c r="L102" s="15">
        <f t="shared" si="7"/>
        <v>3470.38</v>
      </c>
      <c r="M102" s="30">
        <f t="shared" si="8"/>
        <v>16</v>
      </c>
      <c r="N102" s="15">
        <f t="shared" si="9"/>
        <v>2221.0432000000001</v>
      </c>
      <c r="O102" s="19"/>
    </row>
    <row r="103" spans="1:16" s="20" customFormat="1" ht="19.5" customHeight="1" x14ac:dyDescent="0.35">
      <c r="A103" s="10">
        <v>97</v>
      </c>
      <c r="B103" s="10" t="s">
        <v>34</v>
      </c>
      <c r="C103" s="10" t="s">
        <v>35</v>
      </c>
      <c r="D103" s="11" t="s">
        <v>83</v>
      </c>
      <c r="E103" s="12" t="s">
        <v>16</v>
      </c>
      <c r="F103" s="28">
        <v>81.903800000000004</v>
      </c>
      <c r="G103" s="29">
        <v>99</v>
      </c>
      <c r="H103" s="15">
        <f t="shared" si="5"/>
        <v>8108.4762000000001</v>
      </c>
      <c r="I103" s="14"/>
      <c r="J103" s="16">
        <f t="shared" si="6"/>
        <v>0</v>
      </c>
      <c r="K103" s="17">
        <v>35</v>
      </c>
      <c r="L103" s="15">
        <f t="shared" si="7"/>
        <v>2866.6330000000003</v>
      </c>
      <c r="M103" s="18">
        <f t="shared" si="8"/>
        <v>64</v>
      </c>
      <c r="N103" s="15">
        <f t="shared" si="9"/>
        <v>5241.8432000000003</v>
      </c>
      <c r="O103" s="19"/>
    </row>
    <row r="104" spans="1:16" s="20" customFormat="1" ht="19.5" customHeight="1" x14ac:dyDescent="0.35">
      <c r="A104" s="10">
        <v>98</v>
      </c>
      <c r="B104" s="10" t="s">
        <v>34</v>
      </c>
      <c r="C104" s="10" t="s">
        <v>35</v>
      </c>
      <c r="D104" s="11" t="s">
        <v>83</v>
      </c>
      <c r="E104" s="12" t="s">
        <v>16</v>
      </c>
      <c r="F104" s="28">
        <v>105.02</v>
      </c>
      <c r="G104" s="29">
        <v>200</v>
      </c>
      <c r="H104" s="15">
        <f t="shared" si="5"/>
        <v>21004</v>
      </c>
      <c r="I104" s="14"/>
      <c r="J104" s="16">
        <f t="shared" si="6"/>
        <v>0</v>
      </c>
      <c r="K104" s="17">
        <v>0</v>
      </c>
      <c r="L104" s="15">
        <f t="shared" si="7"/>
        <v>0</v>
      </c>
      <c r="M104" s="18">
        <f t="shared" si="8"/>
        <v>200</v>
      </c>
      <c r="N104" s="15">
        <f t="shared" si="9"/>
        <v>21004</v>
      </c>
      <c r="O104" s="19"/>
    </row>
    <row r="105" spans="1:16" s="20" customFormat="1" ht="19.5" customHeight="1" x14ac:dyDescent="0.35">
      <c r="A105" s="10">
        <v>99</v>
      </c>
      <c r="B105" s="10" t="s">
        <v>22</v>
      </c>
      <c r="C105" s="10" t="s">
        <v>23</v>
      </c>
      <c r="D105" s="11" t="s">
        <v>84</v>
      </c>
      <c r="E105" s="12"/>
      <c r="F105" s="28">
        <v>383.5</v>
      </c>
      <c r="G105" s="29">
        <v>70</v>
      </c>
      <c r="H105" s="15">
        <f t="shared" si="5"/>
        <v>26845</v>
      </c>
      <c r="I105" s="14"/>
      <c r="J105" s="16">
        <f t="shared" si="6"/>
        <v>0</v>
      </c>
      <c r="K105" s="17">
        <v>0</v>
      </c>
      <c r="L105" s="15">
        <f t="shared" si="7"/>
        <v>0</v>
      </c>
      <c r="M105" s="18">
        <f t="shared" si="8"/>
        <v>70</v>
      </c>
      <c r="N105" s="15">
        <f t="shared" si="9"/>
        <v>26845</v>
      </c>
      <c r="O105" s="19"/>
    </row>
    <row r="106" spans="1:16" s="20" customFormat="1" ht="19.5" customHeight="1" x14ac:dyDescent="0.35">
      <c r="A106" s="10">
        <v>100</v>
      </c>
      <c r="B106" s="10" t="s">
        <v>13</v>
      </c>
      <c r="C106" s="10" t="s">
        <v>14</v>
      </c>
      <c r="D106" s="11" t="s">
        <v>84</v>
      </c>
      <c r="E106" s="12" t="s">
        <v>18</v>
      </c>
      <c r="F106" s="28">
        <v>348.12299999999999</v>
      </c>
      <c r="G106" s="29">
        <v>11</v>
      </c>
      <c r="H106" s="15">
        <f t="shared" si="5"/>
        <v>3829.3530000000001</v>
      </c>
      <c r="I106" s="14"/>
      <c r="J106" s="16">
        <f t="shared" si="6"/>
        <v>0</v>
      </c>
      <c r="K106" s="17">
        <v>6</v>
      </c>
      <c r="L106" s="15">
        <f t="shared" si="7"/>
        <v>2088.7379999999998</v>
      </c>
      <c r="M106" s="18">
        <f t="shared" si="8"/>
        <v>5</v>
      </c>
      <c r="N106" s="15">
        <f t="shared" si="9"/>
        <v>1740.615</v>
      </c>
      <c r="O106" s="19"/>
    </row>
    <row r="107" spans="1:16" s="20" customFormat="1" x14ac:dyDescent="0.35">
      <c r="A107" s="19"/>
      <c r="B107" s="19"/>
      <c r="C107" s="19"/>
      <c r="D107" s="50"/>
      <c r="E107" s="51"/>
      <c r="F107" s="37">
        <f t="shared" ref="F107:N107" si="10">SUM(F7:F106)</f>
        <v>20976.321340000006</v>
      </c>
      <c r="G107" s="51">
        <f t="shared" si="10"/>
        <v>17544</v>
      </c>
      <c r="H107" s="37">
        <f t="shared" si="10"/>
        <v>488964.00329999992</v>
      </c>
      <c r="I107" s="52">
        <f t="shared" si="10"/>
        <v>80</v>
      </c>
      <c r="J107" s="37">
        <f t="shared" si="10"/>
        <v>26503.5</v>
      </c>
      <c r="K107" s="53">
        <f t="shared" si="10"/>
        <v>918</v>
      </c>
      <c r="L107" s="37">
        <f t="shared" si="10"/>
        <v>53120.474999999984</v>
      </c>
      <c r="M107" s="53">
        <f t="shared" si="10"/>
        <v>16706</v>
      </c>
      <c r="N107" s="37">
        <f t="shared" si="10"/>
        <v>462347.02829999989</v>
      </c>
      <c r="O107" s="19"/>
      <c r="P107" s="54"/>
    </row>
    <row r="108" spans="1:16" x14ac:dyDescent="0.35">
      <c r="D108" s="31"/>
      <c r="E108" s="31"/>
      <c r="F108" s="31"/>
      <c r="G108" s="32"/>
      <c r="H108" s="33"/>
      <c r="I108" s="34"/>
      <c r="J108" s="37"/>
      <c r="K108" s="35"/>
      <c r="L108" s="33"/>
      <c r="M108" s="32"/>
      <c r="N108" s="33"/>
      <c r="O108" s="1"/>
      <c r="P108" s="36"/>
    </row>
    <row r="109" spans="1:16" x14ac:dyDescent="0.35">
      <c r="D109" s="31"/>
      <c r="E109" s="31"/>
      <c r="F109" s="31"/>
      <c r="G109" s="32"/>
      <c r="H109" s="33"/>
      <c r="I109" s="34"/>
      <c r="J109" s="33"/>
      <c r="K109" s="35"/>
      <c r="L109" s="33"/>
      <c r="M109" s="32"/>
      <c r="N109" s="33"/>
      <c r="O109" s="1"/>
      <c r="P109" s="36"/>
    </row>
    <row r="110" spans="1:16" ht="14.45" customHeight="1" x14ac:dyDescent="0.35">
      <c r="G110" s="32"/>
      <c r="H110" s="38"/>
      <c r="J110" s="38"/>
      <c r="L110" s="38"/>
      <c r="N110" s="39"/>
      <c r="O110" s="1"/>
    </row>
    <row r="111" spans="1:16" ht="15.75" customHeight="1" x14ac:dyDescent="0.35">
      <c r="G111" s="32"/>
      <c r="H111" s="38"/>
      <c r="I111" s="41"/>
      <c r="J111" s="38"/>
      <c r="L111" s="38"/>
      <c r="M111" s="42"/>
      <c r="N111" s="39"/>
      <c r="O111" s="1"/>
      <c r="P111" s="36"/>
    </row>
    <row r="112" spans="1:16" ht="24" thickBot="1" x14ac:dyDescent="0.4">
      <c r="D112" s="43"/>
      <c r="E112" s="44"/>
      <c r="F112" s="43"/>
      <c r="G112" s="43"/>
      <c r="H112" s="44"/>
      <c r="I112" s="43"/>
      <c r="J112" s="43"/>
      <c r="K112" s="43"/>
      <c r="L112" s="45"/>
      <c r="M112" s="46"/>
      <c r="N112" s="46"/>
      <c r="O112" s="1"/>
    </row>
    <row r="113" spans="4:15" ht="22.9" customHeight="1" x14ac:dyDescent="0.35">
      <c r="D113" s="47" t="s">
        <v>85</v>
      </c>
      <c r="E113" s="44"/>
      <c r="F113" s="85" t="s">
        <v>86</v>
      </c>
      <c r="G113" s="85"/>
      <c r="H113" s="44"/>
      <c r="I113" s="87" t="s">
        <v>87</v>
      </c>
      <c r="J113" s="87"/>
      <c r="K113" s="87"/>
      <c r="L113" s="45"/>
      <c r="M113" s="87" t="s">
        <v>88</v>
      </c>
      <c r="N113" s="87"/>
      <c r="O113" s="1"/>
    </row>
    <row r="114" spans="4:15" ht="19.149999999999999" customHeight="1" x14ac:dyDescent="0.35">
      <c r="D114" s="48" t="s">
        <v>89</v>
      </c>
      <c r="E114" s="44"/>
      <c r="F114" s="86"/>
      <c r="G114" s="86"/>
      <c r="H114" s="44"/>
      <c r="I114" s="88"/>
      <c r="J114" s="88"/>
      <c r="K114" s="88"/>
      <c r="L114" s="44"/>
      <c r="M114" s="44"/>
      <c r="O114" s="1"/>
    </row>
    <row r="115" spans="4:15" x14ac:dyDescent="0.35">
      <c r="H115" s="49"/>
    </row>
    <row r="116" spans="4:15" x14ac:dyDescent="0.35">
      <c r="H116" s="49"/>
    </row>
    <row r="117" spans="4:15" x14ac:dyDescent="0.35">
      <c r="D117" s="49"/>
      <c r="L117" s="40"/>
      <c r="M117" s="40"/>
      <c r="N117" s="38"/>
    </row>
    <row r="118" spans="4:15" x14ac:dyDescent="0.35">
      <c r="D118" s="49"/>
      <c r="I118" s="40"/>
      <c r="M118" s="40"/>
    </row>
    <row r="119" spans="4:15" x14ac:dyDescent="0.35">
      <c r="H119" s="40"/>
      <c r="L119" s="40"/>
    </row>
    <row r="120" spans="4:15" x14ac:dyDescent="0.35">
      <c r="D120" s="49"/>
      <c r="N120" s="49"/>
    </row>
    <row r="3374" spans="11:11" x14ac:dyDescent="0.35">
      <c r="K3374" s="1" t="s">
        <v>90</v>
      </c>
    </row>
  </sheetData>
  <mergeCells count="14">
    <mergeCell ref="M5:N5"/>
    <mergeCell ref="F113:G114"/>
    <mergeCell ref="I113:K114"/>
    <mergeCell ref="M113:N113"/>
    <mergeCell ref="D2:O2"/>
    <mergeCell ref="D4:D5"/>
    <mergeCell ref="E4:E5"/>
    <mergeCell ref="F4:F5"/>
    <mergeCell ref="G4:H4"/>
    <mergeCell ref="I4:J5"/>
    <mergeCell ref="K4:L5"/>
    <mergeCell ref="M4:N4"/>
    <mergeCell ref="G5:H5"/>
    <mergeCell ref="D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0"/>
  <sheetViews>
    <sheetView workbookViewId="0">
      <selection activeCell="A14" sqref="A14:H14"/>
    </sheetView>
  </sheetViews>
  <sheetFormatPr baseColWidth="10" defaultColWidth="11.5703125" defaultRowHeight="16.149999999999999" customHeight="1" x14ac:dyDescent="0.25"/>
  <cols>
    <col min="1" max="1" width="8.85546875" style="56" customWidth="1"/>
    <col min="2" max="2" width="15.7109375" style="56" customWidth="1"/>
    <col min="3" max="3" width="11.7109375" style="56" customWidth="1"/>
    <col min="4" max="4" width="44.5703125" style="56" customWidth="1"/>
    <col min="5" max="5" width="11.5703125" style="56"/>
    <col min="6" max="6" width="11.7109375" style="56" bestFit="1" customWidth="1"/>
    <col min="7" max="7" width="16.42578125" style="56" customWidth="1"/>
    <col min="8" max="8" width="15.42578125" style="56" bestFit="1" customWidth="1"/>
    <col min="9" max="16384" width="11.5703125" style="56"/>
  </cols>
  <sheetData>
    <row r="1" spans="1:8" ht="16.149999999999999" customHeight="1" x14ac:dyDescent="0.25">
      <c r="A1" s="55"/>
      <c r="B1" s="55"/>
      <c r="C1" s="55"/>
    </row>
    <row r="2" spans="1:8" ht="16.149999999999999" customHeight="1" x14ac:dyDescent="0.25">
      <c r="A2" s="55"/>
      <c r="B2" s="55"/>
      <c r="C2" s="55"/>
    </row>
    <row r="3" spans="1:8" ht="16.149999999999999" customHeight="1" x14ac:dyDescent="0.25">
      <c r="A3" s="55"/>
      <c r="B3" s="55"/>
      <c r="C3" s="55"/>
    </row>
    <row r="4" spans="1:8" ht="16.149999999999999" customHeight="1" x14ac:dyDescent="0.25">
      <c r="A4" s="55"/>
      <c r="B4" s="55"/>
      <c r="C4" s="55"/>
    </row>
    <row r="5" spans="1:8" ht="16.149999999999999" customHeight="1" x14ac:dyDescent="0.25">
      <c r="A5" s="55"/>
      <c r="B5" s="55"/>
      <c r="C5" s="55"/>
    </row>
    <row r="6" spans="1:8" ht="16.149999999999999" customHeight="1" x14ac:dyDescent="0.25">
      <c r="A6" s="55"/>
      <c r="B6" s="55"/>
      <c r="C6" s="55"/>
    </row>
    <row r="7" spans="1:8" ht="16.149999999999999" customHeight="1" x14ac:dyDescent="0.25">
      <c r="A7" s="55"/>
      <c r="B7" s="55"/>
      <c r="C7" s="55"/>
    </row>
    <row r="8" spans="1:8" ht="16.149999999999999" customHeight="1" x14ac:dyDescent="0.25">
      <c r="A8" s="55"/>
      <c r="B8" s="55"/>
      <c r="C8" s="55"/>
    </row>
    <row r="9" spans="1:8" ht="16.149999999999999" customHeight="1" x14ac:dyDescent="0.25">
      <c r="A9" s="55"/>
      <c r="B9" s="55"/>
      <c r="C9" s="55"/>
    </row>
    <row r="11" spans="1:8" ht="16.149999999999999" customHeight="1" x14ac:dyDescent="0.25">
      <c r="A11" s="55"/>
      <c r="B11" s="55"/>
      <c r="C11" s="55"/>
    </row>
    <row r="12" spans="1:8" ht="16.149999999999999" customHeight="1" x14ac:dyDescent="0.25">
      <c r="A12" s="103" t="s">
        <v>94</v>
      </c>
      <c r="B12" s="103"/>
      <c r="C12" s="103"/>
      <c r="D12" s="103"/>
      <c r="E12" s="103"/>
      <c r="F12" s="103"/>
      <c r="G12" s="103"/>
      <c r="H12" s="103"/>
    </row>
    <row r="13" spans="1:8" ht="16.149999999999999" customHeight="1" x14ac:dyDescent="0.25">
      <c r="A13" s="103" t="s">
        <v>95</v>
      </c>
      <c r="B13" s="103"/>
      <c r="C13" s="103"/>
      <c r="D13" s="103"/>
      <c r="E13" s="103"/>
      <c r="F13" s="103"/>
      <c r="G13" s="103"/>
      <c r="H13" s="103"/>
    </row>
    <row r="14" spans="1:8" ht="16.149999999999999" customHeight="1" x14ac:dyDescent="0.25">
      <c r="A14" s="103" t="s">
        <v>104</v>
      </c>
      <c r="B14" s="103"/>
      <c r="C14" s="103"/>
      <c r="D14" s="103"/>
      <c r="E14" s="103"/>
      <c r="F14" s="103"/>
      <c r="G14" s="103"/>
      <c r="H14" s="103"/>
    </row>
    <row r="15" spans="1:8" ht="16.149999999999999" customHeight="1" x14ac:dyDescent="0.25">
      <c r="A15" s="104" t="s">
        <v>96</v>
      </c>
      <c r="B15" s="57"/>
      <c r="C15" s="57"/>
      <c r="D15" s="104" t="s">
        <v>1</v>
      </c>
      <c r="E15" s="104" t="s">
        <v>97</v>
      </c>
      <c r="F15" s="104" t="s">
        <v>3</v>
      </c>
      <c r="G15" s="104" t="s">
        <v>98</v>
      </c>
      <c r="H15" s="104" t="s">
        <v>99</v>
      </c>
    </row>
    <row r="16" spans="1:8" ht="16.149999999999999" customHeight="1" x14ac:dyDescent="0.25">
      <c r="A16" s="104"/>
      <c r="B16" s="57" t="s">
        <v>8</v>
      </c>
      <c r="C16" s="57" t="s">
        <v>9</v>
      </c>
      <c r="D16" s="104"/>
      <c r="E16" s="104"/>
      <c r="F16" s="104"/>
      <c r="G16" s="104"/>
      <c r="H16" s="104"/>
    </row>
    <row r="17" spans="1:8" ht="16.149999999999999" customHeight="1" x14ac:dyDescent="0.25">
      <c r="A17" s="105"/>
      <c r="B17" s="58"/>
      <c r="C17" s="58"/>
      <c r="D17" s="105"/>
      <c r="E17" s="105"/>
      <c r="F17" s="105"/>
      <c r="G17" s="104"/>
      <c r="H17" s="105" t="s">
        <v>10</v>
      </c>
    </row>
    <row r="18" spans="1:8" s="61" customFormat="1" ht="16.149999999999999" customHeight="1" x14ac:dyDescent="0.25">
      <c r="A18" s="59">
        <v>1</v>
      </c>
      <c r="B18" s="59" t="s">
        <v>13</v>
      </c>
      <c r="C18" s="59" t="s">
        <v>14</v>
      </c>
      <c r="D18" s="60" t="s">
        <v>15</v>
      </c>
      <c r="E18" s="59" t="s">
        <v>91</v>
      </c>
      <c r="F18" s="59">
        <v>825</v>
      </c>
      <c r="G18" s="59">
        <f>+F18*H18</f>
        <v>2475</v>
      </c>
      <c r="H18" s="59">
        <v>3</v>
      </c>
    </row>
    <row r="19" spans="1:8" s="61" customFormat="1" ht="16.149999999999999" customHeight="1" x14ac:dyDescent="0.25">
      <c r="A19" s="59">
        <v>2</v>
      </c>
      <c r="B19" s="59" t="s">
        <v>13</v>
      </c>
      <c r="C19" s="59" t="s">
        <v>14</v>
      </c>
      <c r="D19" s="60" t="s">
        <v>17</v>
      </c>
      <c r="E19" s="59" t="s">
        <v>18</v>
      </c>
      <c r="F19" s="59">
        <v>88.5</v>
      </c>
      <c r="G19" s="59">
        <f t="shared" ref="G19:G82" si="0">+F19*H19</f>
        <v>0</v>
      </c>
      <c r="H19" s="59">
        <v>0</v>
      </c>
    </row>
    <row r="20" spans="1:8" s="61" customFormat="1" ht="16.149999999999999" customHeight="1" x14ac:dyDescent="0.25">
      <c r="A20" s="59">
        <v>3</v>
      </c>
      <c r="B20" s="59" t="s">
        <v>13</v>
      </c>
      <c r="C20" s="59" t="s">
        <v>14</v>
      </c>
      <c r="D20" s="60" t="s">
        <v>17</v>
      </c>
      <c r="E20" s="59" t="s">
        <v>18</v>
      </c>
      <c r="F20" s="59">
        <v>106.2</v>
      </c>
      <c r="G20" s="59">
        <f t="shared" si="0"/>
        <v>3717</v>
      </c>
      <c r="H20" s="59">
        <v>35</v>
      </c>
    </row>
    <row r="21" spans="1:8" s="61" customFormat="1" ht="16.149999999999999" customHeight="1" x14ac:dyDescent="0.25">
      <c r="A21" s="59">
        <v>4</v>
      </c>
      <c r="B21" s="59" t="s">
        <v>13</v>
      </c>
      <c r="C21" s="59" t="s">
        <v>14</v>
      </c>
      <c r="D21" s="60" t="s">
        <v>17</v>
      </c>
      <c r="E21" s="59" t="s">
        <v>18</v>
      </c>
      <c r="F21" s="59">
        <v>93.22</v>
      </c>
      <c r="G21" s="59">
        <f t="shared" si="0"/>
        <v>279.65999999999997</v>
      </c>
      <c r="H21" s="59">
        <v>3</v>
      </c>
    </row>
    <row r="22" spans="1:8" ht="16.149999999999999" customHeight="1" x14ac:dyDescent="0.25">
      <c r="A22" s="62">
        <v>5</v>
      </c>
      <c r="B22" s="62" t="s">
        <v>19</v>
      </c>
      <c r="C22" s="62" t="s">
        <v>20</v>
      </c>
      <c r="D22" s="60" t="s">
        <v>21</v>
      </c>
      <c r="E22" s="62" t="s">
        <v>16</v>
      </c>
      <c r="F22" s="62">
        <v>150</v>
      </c>
      <c r="G22" s="62">
        <f t="shared" si="0"/>
        <v>3000</v>
      </c>
      <c r="H22" s="62">
        <v>20</v>
      </c>
    </row>
    <row r="23" spans="1:8" ht="16.149999999999999" customHeight="1" x14ac:dyDescent="0.25">
      <c r="A23" s="62">
        <v>6</v>
      </c>
      <c r="B23" s="62" t="s">
        <v>19</v>
      </c>
      <c r="C23" s="62" t="s">
        <v>20</v>
      </c>
      <c r="D23" s="60" t="s">
        <v>21</v>
      </c>
      <c r="E23" s="62" t="s">
        <v>16</v>
      </c>
      <c r="F23" s="62">
        <v>150</v>
      </c>
      <c r="G23" s="62">
        <f t="shared" si="0"/>
        <v>22500</v>
      </c>
      <c r="H23" s="62">
        <v>150</v>
      </c>
    </row>
    <row r="24" spans="1:8" s="61" customFormat="1" ht="16.149999999999999" customHeight="1" x14ac:dyDescent="0.25">
      <c r="A24" s="59">
        <v>7</v>
      </c>
      <c r="B24" s="59" t="s">
        <v>22</v>
      </c>
      <c r="C24" s="59" t="s">
        <v>23</v>
      </c>
      <c r="D24" s="60" t="s">
        <v>24</v>
      </c>
      <c r="E24" s="59" t="s">
        <v>18</v>
      </c>
      <c r="F24" s="59">
        <v>442.5</v>
      </c>
      <c r="G24" s="59">
        <f t="shared" si="0"/>
        <v>6637.5</v>
      </c>
      <c r="H24" s="59">
        <v>15</v>
      </c>
    </row>
    <row r="25" spans="1:8" s="61" customFormat="1" ht="16.149999999999999" customHeight="1" x14ac:dyDescent="0.25">
      <c r="A25" s="59">
        <v>8</v>
      </c>
      <c r="B25" s="59" t="s">
        <v>22</v>
      </c>
      <c r="C25" s="59" t="s">
        <v>23</v>
      </c>
      <c r="D25" s="60" t="s">
        <v>24</v>
      </c>
      <c r="E25" s="59" t="s">
        <v>18</v>
      </c>
      <c r="F25" s="59">
        <v>442.5</v>
      </c>
      <c r="G25" s="59">
        <f t="shared" si="0"/>
        <v>15487.5</v>
      </c>
      <c r="H25" s="59">
        <v>35</v>
      </c>
    </row>
    <row r="26" spans="1:8" ht="16.149999999999999" customHeight="1" x14ac:dyDescent="0.25">
      <c r="A26" s="62">
        <v>9</v>
      </c>
      <c r="B26" s="62" t="s">
        <v>13</v>
      </c>
      <c r="C26" s="62" t="s">
        <v>14</v>
      </c>
      <c r="D26" s="60" t="s">
        <v>24</v>
      </c>
      <c r="E26" s="62" t="s">
        <v>18</v>
      </c>
      <c r="F26" s="62">
        <v>466.1</v>
      </c>
      <c r="G26" s="62">
        <f t="shared" si="0"/>
        <v>11186.400000000001</v>
      </c>
      <c r="H26" s="62">
        <v>24</v>
      </c>
    </row>
    <row r="27" spans="1:8" ht="16.149999999999999" customHeight="1" x14ac:dyDescent="0.25">
      <c r="A27" s="63">
        <v>10</v>
      </c>
      <c r="B27" s="63" t="s">
        <v>13</v>
      </c>
      <c r="C27" s="63" t="s">
        <v>14</v>
      </c>
      <c r="D27" s="60" t="s">
        <v>24</v>
      </c>
      <c r="E27" s="62" t="s">
        <v>18</v>
      </c>
      <c r="F27" s="62">
        <v>379.99540000000002</v>
      </c>
      <c r="G27" s="62">
        <f t="shared" si="0"/>
        <v>2659.9678000000004</v>
      </c>
      <c r="H27" s="62">
        <v>7</v>
      </c>
    </row>
    <row r="28" spans="1:8" ht="16.149999999999999" customHeight="1" x14ac:dyDescent="0.25">
      <c r="A28" s="63">
        <v>11</v>
      </c>
      <c r="B28" s="63" t="s">
        <v>19</v>
      </c>
      <c r="C28" s="63" t="s">
        <v>20</v>
      </c>
      <c r="D28" s="60" t="s">
        <v>25</v>
      </c>
      <c r="E28" s="62" t="s">
        <v>18</v>
      </c>
      <c r="F28" s="62">
        <v>155.44</v>
      </c>
      <c r="G28" s="62">
        <f t="shared" si="0"/>
        <v>0</v>
      </c>
      <c r="H28" s="62">
        <v>0</v>
      </c>
    </row>
    <row r="29" spans="1:8" ht="16.149999999999999" customHeight="1" x14ac:dyDescent="0.25">
      <c r="A29" s="63">
        <v>12</v>
      </c>
      <c r="B29" s="63" t="s">
        <v>19</v>
      </c>
      <c r="C29" s="63" t="s">
        <v>20</v>
      </c>
      <c r="D29" s="60" t="s">
        <v>25</v>
      </c>
      <c r="E29" s="62" t="s">
        <v>18</v>
      </c>
      <c r="F29" s="62">
        <v>149.35</v>
      </c>
      <c r="G29" s="62">
        <f t="shared" si="0"/>
        <v>2837.65</v>
      </c>
      <c r="H29" s="62">
        <v>19</v>
      </c>
    </row>
    <row r="30" spans="1:8" s="61" customFormat="1" ht="16.149999999999999" customHeight="1" x14ac:dyDescent="0.25">
      <c r="A30" s="59">
        <v>13</v>
      </c>
      <c r="B30" s="59" t="s">
        <v>19</v>
      </c>
      <c r="C30" s="59" t="s">
        <v>20</v>
      </c>
      <c r="D30" s="60" t="s">
        <v>26</v>
      </c>
      <c r="E30" s="59" t="s">
        <v>27</v>
      </c>
      <c r="F30" s="59">
        <v>348.1</v>
      </c>
      <c r="G30" s="59">
        <f t="shared" si="0"/>
        <v>2436.7000000000003</v>
      </c>
      <c r="H30" s="59">
        <v>7</v>
      </c>
    </row>
    <row r="31" spans="1:8" s="61" customFormat="1" ht="16.149999999999999" customHeight="1" x14ac:dyDescent="0.25">
      <c r="A31" s="59">
        <v>14</v>
      </c>
      <c r="B31" s="59" t="s">
        <v>22</v>
      </c>
      <c r="C31" s="59" t="s">
        <v>23</v>
      </c>
      <c r="D31" s="60" t="s">
        <v>28</v>
      </c>
      <c r="E31" s="59" t="s">
        <v>18</v>
      </c>
      <c r="F31" s="59">
        <v>23.6</v>
      </c>
      <c r="G31" s="59">
        <f t="shared" si="0"/>
        <v>70.800000000000011</v>
      </c>
      <c r="H31" s="59">
        <v>3</v>
      </c>
    </row>
    <row r="32" spans="1:8" s="61" customFormat="1" ht="16.149999999999999" customHeight="1" x14ac:dyDescent="0.25">
      <c r="A32" s="59">
        <v>15</v>
      </c>
      <c r="B32" s="59" t="s">
        <v>13</v>
      </c>
      <c r="C32" s="59" t="s">
        <v>14</v>
      </c>
      <c r="D32" s="60" t="s">
        <v>28</v>
      </c>
      <c r="E32" s="59" t="s">
        <v>18</v>
      </c>
      <c r="F32" s="59">
        <v>29.5</v>
      </c>
      <c r="G32" s="59">
        <f t="shared" si="0"/>
        <v>885</v>
      </c>
      <c r="H32" s="59">
        <v>30</v>
      </c>
    </row>
    <row r="33" spans="1:8" ht="16.149999999999999" customHeight="1" x14ac:dyDescent="0.25">
      <c r="A33" s="62">
        <v>16</v>
      </c>
      <c r="B33" s="62" t="s">
        <v>13</v>
      </c>
      <c r="C33" s="62" t="s">
        <v>14</v>
      </c>
      <c r="D33" s="60" t="s">
        <v>28</v>
      </c>
      <c r="E33" s="62" t="s">
        <v>18</v>
      </c>
      <c r="F33" s="62">
        <v>14.101000000000001</v>
      </c>
      <c r="G33" s="62">
        <f t="shared" si="0"/>
        <v>141.01000000000002</v>
      </c>
      <c r="H33" s="62">
        <v>10</v>
      </c>
    </row>
    <row r="34" spans="1:8" ht="16.149999999999999" customHeight="1" x14ac:dyDescent="0.25">
      <c r="A34" s="62">
        <v>17</v>
      </c>
      <c r="B34" s="62" t="s">
        <v>19</v>
      </c>
      <c r="C34" s="62" t="s">
        <v>20</v>
      </c>
      <c r="D34" s="60" t="s">
        <v>29</v>
      </c>
      <c r="E34" s="62" t="s">
        <v>30</v>
      </c>
      <c r="F34" s="62">
        <v>272.60000000000002</v>
      </c>
      <c r="G34" s="62">
        <f t="shared" si="0"/>
        <v>2180.8000000000002</v>
      </c>
      <c r="H34" s="62">
        <v>8</v>
      </c>
    </row>
    <row r="35" spans="1:8" s="61" customFormat="1" ht="16.149999999999999" customHeight="1" x14ac:dyDescent="0.25">
      <c r="A35" s="59">
        <v>18</v>
      </c>
      <c r="B35" s="59">
        <v>97</v>
      </c>
      <c r="C35" s="59">
        <v>97</v>
      </c>
      <c r="D35" s="60" t="s">
        <v>29</v>
      </c>
      <c r="E35" s="59" t="s">
        <v>30</v>
      </c>
      <c r="F35" s="59">
        <v>278.39999999999998</v>
      </c>
      <c r="G35" s="59">
        <f t="shared" si="0"/>
        <v>18096</v>
      </c>
      <c r="H35" s="59">
        <v>65</v>
      </c>
    </row>
    <row r="36" spans="1:8" s="61" customFormat="1" ht="16.149999999999999" customHeight="1" x14ac:dyDescent="0.25">
      <c r="A36" s="59">
        <v>19</v>
      </c>
      <c r="B36" s="59" t="s">
        <v>19</v>
      </c>
      <c r="C36" s="59" t="s">
        <v>20</v>
      </c>
      <c r="D36" s="60" t="s">
        <v>29</v>
      </c>
      <c r="E36" s="59" t="s">
        <v>30</v>
      </c>
      <c r="F36" s="59">
        <v>287.68</v>
      </c>
      <c r="G36" s="59">
        <f t="shared" si="0"/>
        <v>0</v>
      </c>
      <c r="H36" s="59">
        <v>0</v>
      </c>
    </row>
    <row r="37" spans="1:8" s="61" customFormat="1" ht="16.149999999999999" customHeight="1" x14ac:dyDescent="0.25">
      <c r="A37" s="59">
        <v>20</v>
      </c>
      <c r="B37" s="59" t="s">
        <v>13</v>
      </c>
      <c r="C37" s="59" t="s">
        <v>14</v>
      </c>
      <c r="D37" s="60" t="s">
        <v>31</v>
      </c>
      <c r="E37" s="59" t="s">
        <v>18</v>
      </c>
      <c r="F37" s="59">
        <v>112.1</v>
      </c>
      <c r="G37" s="59">
        <f t="shared" si="0"/>
        <v>1457.3</v>
      </c>
      <c r="H37" s="59">
        <v>13</v>
      </c>
    </row>
    <row r="38" spans="1:8" s="61" customFormat="1" ht="16.149999999999999" customHeight="1" x14ac:dyDescent="0.25">
      <c r="A38" s="59">
        <v>21</v>
      </c>
      <c r="B38" s="59" t="s">
        <v>13</v>
      </c>
      <c r="C38" s="59" t="s">
        <v>14</v>
      </c>
      <c r="D38" s="60" t="s">
        <v>31</v>
      </c>
      <c r="E38" s="59" t="s">
        <v>18</v>
      </c>
      <c r="F38" s="59">
        <v>100.3</v>
      </c>
      <c r="G38" s="59">
        <f t="shared" si="0"/>
        <v>0</v>
      </c>
      <c r="H38" s="59">
        <v>0</v>
      </c>
    </row>
    <row r="39" spans="1:8" ht="16.149999999999999" customHeight="1" x14ac:dyDescent="0.25">
      <c r="A39" s="62">
        <v>22</v>
      </c>
      <c r="B39" s="62" t="s">
        <v>32</v>
      </c>
      <c r="C39" s="62" t="s">
        <v>14</v>
      </c>
      <c r="D39" s="60" t="s">
        <v>33</v>
      </c>
      <c r="E39" s="62" t="s">
        <v>18</v>
      </c>
      <c r="F39" s="62">
        <v>274.94</v>
      </c>
      <c r="G39" s="62">
        <f t="shared" si="0"/>
        <v>1374.7</v>
      </c>
      <c r="H39" s="62">
        <v>5</v>
      </c>
    </row>
    <row r="40" spans="1:8" ht="16.149999999999999" customHeight="1" x14ac:dyDescent="0.25">
      <c r="A40" s="62">
        <v>23</v>
      </c>
      <c r="B40" s="62" t="s">
        <v>34</v>
      </c>
      <c r="C40" s="62" t="s">
        <v>35</v>
      </c>
      <c r="D40" s="60" t="s">
        <v>36</v>
      </c>
      <c r="E40" s="62" t="s">
        <v>16</v>
      </c>
      <c r="F40" s="62">
        <v>30.538399999999999</v>
      </c>
      <c r="G40" s="62">
        <f t="shared" si="0"/>
        <v>1557.4584</v>
      </c>
      <c r="H40" s="62">
        <v>51</v>
      </c>
    </row>
    <row r="41" spans="1:8" ht="16.149999999999999" customHeight="1" x14ac:dyDescent="0.25">
      <c r="A41" s="62">
        <v>24</v>
      </c>
      <c r="B41" s="62" t="s">
        <v>34</v>
      </c>
      <c r="C41" s="62" t="s">
        <v>35</v>
      </c>
      <c r="D41" s="60" t="s">
        <v>36</v>
      </c>
      <c r="E41" s="62" t="s">
        <v>16</v>
      </c>
      <c r="F41" s="62">
        <v>40.119999999999997</v>
      </c>
      <c r="G41" s="62">
        <f t="shared" si="0"/>
        <v>4011.9999999999995</v>
      </c>
      <c r="H41" s="62">
        <v>100</v>
      </c>
    </row>
    <row r="42" spans="1:8" s="61" customFormat="1" ht="16.149999999999999" customHeight="1" x14ac:dyDescent="0.25">
      <c r="A42" s="59">
        <v>25</v>
      </c>
      <c r="B42" s="59" t="s">
        <v>34</v>
      </c>
      <c r="C42" s="59" t="s">
        <v>35</v>
      </c>
      <c r="D42" s="60" t="s">
        <v>36</v>
      </c>
      <c r="E42" s="59" t="s">
        <v>16</v>
      </c>
      <c r="F42" s="59">
        <v>40.119999999999997</v>
      </c>
      <c r="G42" s="59">
        <f t="shared" si="0"/>
        <v>0</v>
      </c>
      <c r="H42" s="59">
        <v>0</v>
      </c>
    </row>
    <row r="43" spans="1:8" s="61" customFormat="1" ht="16.149999999999999" customHeight="1" x14ac:dyDescent="0.25">
      <c r="A43" s="59">
        <v>26</v>
      </c>
      <c r="B43" s="59" t="s">
        <v>34</v>
      </c>
      <c r="C43" s="59" t="s">
        <v>35</v>
      </c>
      <c r="D43" s="64" t="s">
        <v>37</v>
      </c>
      <c r="E43" s="59" t="s">
        <v>18</v>
      </c>
      <c r="F43" s="59">
        <v>26.55</v>
      </c>
      <c r="G43" s="59">
        <f t="shared" si="0"/>
        <v>25434.9</v>
      </c>
      <c r="H43" s="59">
        <v>958</v>
      </c>
    </row>
    <row r="44" spans="1:8" s="61" customFormat="1" ht="16.149999999999999" customHeight="1" x14ac:dyDescent="0.25">
      <c r="A44" s="59">
        <v>27</v>
      </c>
      <c r="B44" s="59" t="s">
        <v>22</v>
      </c>
      <c r="C44" s="59" t="s">
        <v>23</v>
      </c>
      <c r="D44" s="65" t="s">
        <v>38</v>
      </c>
      <c r="E44" s="59" t="s">
        <v>18</v>
      </c>
      <c r="F44" s="59">
        <v>129.80000000000001</v>
      </c>
      <c r="G44" s="59">
        <f t="shared" si="0"/>
        <v>0</v>
      </c>
      <c r="H44" s="59">
        <v>0</v>
      </c>
    </row>
    <row r="45" spans="1:8" s="61" customFormat="1" ht="16.149999999999999" customHeight="1" x14ac:dyDescent="0.25">
      <c r="A45" s="59">
        <v>28</v>
      </c>
      <c r="B45" s="59" t="s">
        <v>13</v>
      </c>
      <c r="C45" s="59" t="s">
        <v>14</v>
      </c>
      <c r="D45" s="60" t="s">
        <v>38</v>
      </c>
      <c r="E45" s="59" t="s">
        <v>18</v>
      </c>
      <c r="F45" s="59">
        <v>230.1</v>
      </c>
      <c r="G45" s="59">
        <f t="shared" si="0"/>
        <v>3221.4</v>
      </c>
      <c r="H45" s="59">
        <v>14</v>
      </c>
    </row>
    <row r="46" spans="1:8" s="61" customFormat="1" ht="16.149999999999999" customHeight="1" x14ac:dyDescent="0.25">
      <c r="A46" s="59">
        <v>29</v>
      </c>
      <c r="B46" s="59" t="s">
        <v>13</v>
      </c>
      <c r="C46" s="59" t="s">
        <v>14</v>
      </c>
      <c r="D46" s="60" t="s">
        <v>39</v>
      </c>
      <c r="E46" s="59" t="s">
        <v>18</v>
      </c>
      <c r="F46" s="59">
        <v>159.30000000000001</v>
      </c>
      <c r="G46" s="59">
        <f t="shared" si="0"/>
        <v>637.20000000000005</v>
      </c>
      <c r="H46" s="59">
        <v>4</v>
      </c>
    </row>
    <row r="47" spans="1:8" s="61" customFormat="1" ht="16.149999999999999" customHeight="1" x14ac:dyDescent="0.25">
      <c r="A47" s="59">
        <v>30</v>
      </c>
      <c r="B47" s="59" t="s">
        <v>13</v>
      </c>
      <c r="C47" s="59" t="s">
        <v>14</v>
      </c>
      <c r="D47" s="60" t="s">
        <v>40</v>
      </c>
      <c r="E47" s="59" t="s">
        <v>18</v>
      </c>
      <c r="F47" s="59">
        <v>61.36</v>
      </c>
      <c r="G47" s="59">
        <f t="shared" si="0"/>
        <v>1534</v>
      </c>
      <c r="H47" s="59">
        <v>25</v>
      </c>
    </row>
    <row r="48" spans="1:8" s="61" customFormat="1" ht="16.149999999999999" customHeight="1" x14ac:dyDescent="0.25">
      <c r="A48" s="59">
        <v>31</v>
      </c>
      <c r="B48" s="59" t="s">
        <v>22</v>
      </c>
      <c r="C48" s="59" t="s">
        <v>23</v>
      </c>
      <c r="D48" s="60" t="s">
        <v>40</v>
      </c>
      <c r="E48" s="59" t="s">
        <v>18</v>
      </c>
      <c r="F48" s="59">
        <v>64.900000000000006</v>
      </c>
      <c r="G48" s="59">
        <f t="shared" si="0"/>
        <v>0</v>
      </c>
      <c r="H48" s="59">
        <v>0</v>
      </c>
    </row>
    <row r="49" spans="1:8" s="61" customFormat="1" ht="16.149999999999999" customHeight="1" x14ac:dyDescent="0.25">
      <c r="A49" s="59">
        <v>32</v>
      </c>
      <c r="B49" s="59" t="s">
        <v>13</v>
      </c>
      <c r="C49" s="59" t="s">
        <v>14</v>
      </c>
      <c r="D49" s="60" t="s">
        <v>40</v>
      </c>
      <c r="E49" s="59" t="s">
        <v>18</v>
      </c>
      <c r="F49" s="59">
        <v>76.7</v>
      </c>
      <c r="G49" s="59">
        <f t="shared" si="0"/>
        <v>306.8</v>
      </c>
      <c r="H49" s="59">
        <v>4</v>
      </c>
    </row>
    <row r="50" spans="1:8" s="61" customFormat="1" ht="16.149999999999999" customHeight="1" x14ac:dyDescent="0.25">
      <c r="A50" s="59">
        <v>33</v>
      </c>
      <c r="B50" s="59" t="s">
        <v>13</v>
      </c>
      <c r="C50" s="59" t="s">
        <v>14</v>
      </c>
      <c r="D50" s="60" t="s">
        <v>41</v>
      </c>
      <c r="E50" s="59" t="s">
        <v>18</v>
      </c>
      <c r="F50" s="59">
        <v>182.9</v>
      </c>
      <c r="G50" s="59">
        <f t="shared" si="0"/>
        <v>1280.3</v>
      </c>
      <c r="H50" s="59">
        <v>7</v>
      </c>
    </row>
    <row r="51" spans="1:8" s="61" customFormat="1" ht="16.149999999999999" customHeight="1" x14ac:dyDescent="0.25">
      <c r="A51" s="59">
        <v>34</v>
      </c>
      <c r="B51" s="59" t="s">
        <v>13</v>
      </c>
      <c r="C51" s="59" t="s">
        <v>14</v>
      </c>
      <c r="D51" s="60" t="s">
        <v>42</v>
      </c>
      <c r="E51" s="59" t="s">
        <v>18</v>
      </c>
      <c r="F51" s="59">
        <v>1416</v>
      </c>
      <c r="G51" s="59">
        <f t="shared" si="0"/>
        <v>7080</v>
      </c>
      <c r="H51" s="59">
        <v>5</v>
      </c>
    </row>
    <row r="52" spans="1:8" s="61" customFormat="1" ht="16.149999999999999" customHeight="1" x14ac:dyDescent="0.25">
      <c r="A52" s="59">
        <v>35</v>
      </c>
      <c r="B52" s="59" t="s">
        <v>13</v>
      </c>
      <c r="C52" s="59" t="s">
        <v>14</v>
      </c>
      <c r="D52" s="60" t="s">
        <v>43</v>
      </c>
      <c r="E52" s="59" t="s">
        <v>18</v>
      </c>
      <c r="F52" s="59">
        <v>141.6</v>
      </c>
      <c r="G52" s="59">
        <f t="shared" si="0"/>
        <v>566.4</v>
      </c>
      <c r="H52" s="59">
        <v>4</v>
      </c>
    </row>
    <row r="53" spans="1:8" s="61" customFormat="1" ht="16.149999999999999" customHeight="1" x14ac:dyDescent="0.25">
      <c r="A53" s="59">
        <v>36</v>
      </c>
      <c r="B53" s="59" t="s">
        <v>13</v>
      </c>
      <c r="C53" s="59" t="s">
        <v>14</v>
      </c>
      <c r="D53" s="60" t="s">
        <v>44</v>
      </c>
      <c r="E53" s="59" t="s">
        <v>18</v>
      </c>
      <c r="F53" s="59">
        <v>106.2</v>
      </c>
      <c r="G53" s="59">
        <f t="shared" si="0"/>
        <v>424.8</v>
      </c>
      <c r="H53" s="59">
        <v>4</v>
      </c>
    </row>
    <row r="54" spans="1:8" s="61" customFormat="1" ht="16.149999999999999" customHeight="1" x14ac:dyDescent="0.25">
      <c r="A54" s="59">
        <v>37</v>
      </c>
      <c r="B54" s="59" t="s">
        <v>22</v>
      </c>
      <c r="C54" s="59" t="s">
        <v>23</v>
      </c>
      <c r="D54" s="60" t="s">
        <v>45</v>
      </c>
      <c r="E54" s="59" t="s">
        <v>16</v>
      </c>
      <c r="F54" s="59">
        <v>1.9823999999999999</v>
      </c>
      <c r="G54" s="59">
        <f t="shared" si="0"/>
        <v>1288.56</v>
      </c>
      <c r="H54" s="59">
        <v>650</v>
      </c>
    </row>
    <row r="55" spans="1:8" s="61" customFormat="1" ht="16.149999999999999" customHeight="1" x14ac:dyDescent="0.25">
      <c r="A55" s="59">
        <v>38</v>
      </c>
      <c r="B55" s="59" t="s">
        <v>13</v>
      </c>
      <c r="C55" s="59" t="s">
        <v>14</v>
      </c>
      <c r="D55" s="60" t="s">
        <v>46</v>
      </c>
      <c r="E55" s="59" t="s">
        <v>18</v>
      </c>
      <c r="F55" s="59">
        <v>5.0775399999999999</v>
      </c>
      <c r="G55" s="59">
        <f t="shared" si="0"/>
        <v>61920.600299999998</v>
      </c>
      <c r="H55" s="59">
        <v>12195</v>
      </c>
    </row>
    <row r="56" spans="1:8" s="61" customFormat="1" ht="16.149999999999999" customHeight="1" x14ac:dyDescent="0.25">
      <c r="A56" s="59">
        <v>39</v>
      </c>
      <c r="B56" s="59" t="s">
        <v>22</v>
      </c>
      <c r="C56" s="59" t="s">
        <v>23</v>
      </c>
      <c r="D56" s="60" t="s">
        <v>47</v>
      </c>
      <c r="E56" s="59" t="s">
        <v>18</v>
      </c>
      <c r="F56" s="59">
        <v>584.1</v>
      </c>
      <c r="G56" s="59">
        <f t="shared" si="0"/>
        <v>1168.2</v>
      </c>
      <c r="H56" s="59">
        <v>2</v>
      </c>
    </row>
    <row r="57" spans="1:8" s="61" customFormat="1" ht="16.149999999999999" customHeight="1" x14ac:dyDescent="0.25">
      <c r="A57" s="59">
        <v>40</v>
      </c>
      <c r="B57" s="59" t="s">
        <v>13</v>
      </c>
      <c r="C57" s="59" t="s">
        <v>14</v>
      </c>
      <c r="D57" s="60" t="s">
        <v>47</v>
      </c>
      <c r="E57" s="59" t="s">
        <v>18</v>
      </c>
      <c r="F57" s="59">
        <v>772.5</v>
      </c>
      <c r="G57" s="59">
        <f t="shared" si="0"/>
        <v>4635</v>
      </c>
      <c r="H57" s="59">
        <v>6</v>
      </c>
    </row>
    <row r="58" spans="1:8" s="61" customFormat="1" ht="16.149999999999999" customHeight="1" x14ac:dyDescent="0.25">
      <c r="A58" s="59">
        <v>41</v>
      </c>
      <c r="B58" s="59" t="s">
        <v>34</v>
      </c>
      <c r="C58" s="59" t="s">
        <v>35</v>
      </c>
      <c r="D58" s="60" t="s">
        <v>48</v>
      </c>
      <c r="E58" s="59" t="s">
        <v>27</v>
      </c>
      <c r="F58" s="59">
        <v>4.4603999999999999</v>
      </c>
      <c r="G58" s="59">
        <f t="shared" si="0"/>
        <v>57.985199999999999</v>
      </c>
      <c r="H58" s="59">
        <v>13</v>
      </c>
    </row>
    <row r="59" spans="1:8" s="61" customFormat="1" ht="16.149999999999999" customHeight="1" x14ac:dyDescent="0.25">
      <c r="A59" s="59">
        <v>42</v>
      </c>
      <c r="B59" s="59" t="s">
        <v>13</v>
      </c>
      <c r="C59" s="59" t="s">
        <v>14</v>
      </c>
      <c r="D59" s="60" t="s">
        <v>49</v>
      </c>
      <c r="E59" s="59" t="s">
        <v>18</v>
      </c>
      <c r="F59" s="59">
        <v>195</v>
      </c>
      <c r="G59" s="59">
        <f t="shared" si="0"/>
        <v>0</v>
      </c>
      <c r="H59" s="59">
        <v>0</v>
      </c>
    </row>
    <row r="60" spans="1:8" s="61" customFormat="1" ht="16.149999999999999" customHeight="1" x14ac:dyDescent="0.25">
      <c r="A60" s="59">
        <v>43</v>
      </c>
      <c r="B60" s="59" t="s">
        <v>22</v>
      </c>
      <c r="C60" s="59" t="s">
        <v>23</v>
      </c>
      <c r="D60" s="60" t="s">
        <v>50</v>
      </c>
      <c r="E60" s="59" t="s">
        <v>18</v>
      </c>
      <c r="F60" s="59">
        <v>29.5</v>
      </c>
      <c r="G60" s="59">
        <f t="shared" si="0"/>
        <v>0</v>
      </c>
      <c r="H60" s="59">
        <v>0</v>
      </c>
    </row>
    <row r="61" spans="1:8" s="61" customFormat="1" ht="16.149999999999999" customHeight="1" x14ac:dyDescent="0.25">
      <c r="A61" s="59">
        <v>44</v>
      </c>
      <c r="B61" s="59" t="s">
        <v>13</v>
      </c>
      <c r="C61" s="59" t="s">
        <v>14</v>
      </c>
      <c r="D61" s="60" t="s">
        <v>50</v>
      </c>
      <c r="E61" s="59" t="s">
        <v>18</v>
      </c>
      <c r="F61" s="59">
        <v>24.78</v>
      </c>
      <c r="G61" s="59">
        <f t="shared" si="0"/>
        <v>619.5</v>
      </c>
      <c r="H61" s="59">
        <v>25</v>
      </c>
    </row>
    <row r="62" spans="1:8" s="61" customFormat="1" ht="16.149999999999999" customHeight="1" x14ac:dyDescent="0.25">
      <c r="A62" s="59">
        <v>45</v>
      </c>
      <c r="B62" s="59" t="s">
        <v>13</v>
      </c>
      <c r="C62" s="59" t="s">
        <v>14</v>
      </c>
      <c r="D62" s="60" t="s">
        <v>50</v>
      </c>
      <c r="E62" s="59" t="s">
        <v>18</v>
      </c>
      <c r="F62" s="59">
        <v>29.5</v>
      </c>
      <c r="G62" s="59">
        <f t="shared" si="0"/>
        <v>354</v>
      </c>
      <c r="H62" s="59">
        <v>12</v>
      </c>
    </row>
    <row r="63" spans="1:8" s="61" customFormat="1" ht="16.149999999999999" customHeight="1" x14ac:dyDescent="0.25">
      <c r="A63" s="59">
        <v>46</v>
      </c>
      <c r="B63" s="59" t="s">
        <v>13</v>
      </c>
      <c r="C63" s="59" t="s">
        <v>14</v>
      </c>
      <c r="D63" s="60" t="s">
        <v>51</v>
      </c>
      <c r="E63" s="59" t="s">
        <v>18</v>
      </c>
      <c r="F63" s="59">
        <v>161.42400000000001</v>
      </c>
      <c r="G63" s="59">
        <f t="shared" si="0"/>
        <v>1452.816</v>
      </c>
      <c r="H63" s="59">
        <v>9</v>
      </c>
    </row>
    <row r="64" spans="1:8" s="61" customFormat="1" ht="16.149999999999999" customHeight="1" x14ac:dyDescent="0.25">
      <c r="A64" s="59">
        <v>47</v>
      </c>
      <c r="B64" s="59" t="s">
        <v>13</v>
      </c>
      <c r="C64" s="59" t="s">
        <v>14</v>
      </c>
      <c r="D64" s="60" t="s">
        <v>51</v>
      </c>
      <c r="E64" s="59" t="s">
        <v>18</v>
      </c>
      <c r="F64" s="59">
        <v>265.5</v>
      </c>
      <c r="G64" s="59">
        <f t="shared" si="0"/>
        <v>5310</v>
      </c>
      <c r="H64" s="59">
        <v>20</v>
      </c>
    </row>
    <row r="65" spans="1:8" s="61" customFormat="1" ht="16.149999999999999" customHeight="1" x14ac:dyDescent="0.25">
      <c r="A65" s="59">
        <v>48</v>
      </c>
      <c r="B65" s="59" t="s">
        <v>13</v>
      </c>
      <c r="C65" s="59" t="s">
        <v>14</v>
      </c>
      <c r="D65" s="60" t="s">
        <v>51</v>
      </c>
      <c r="E65" s="59" t="s">
        <v>18</v>
      </c>
      <c r="F65" s="59">
        <v>110.92</v>
      </c>
      <c r="G65" s="59">
        <f t="shared" si="0"/>
        <v>0</v>
      </c>
      <c r="H65" s="59">
        <v>0</v>
      </c>
    </row>
    <row r="66" spans="1:8" s="61" customFormat="1" ht="16.149999999999999" customHeight="1" x14ac:dyDescent="0.25">
      <c r="A66" s="59">
        <v>49</v>
      </c>
      <c r="B66" s="59" t="s">
        <v>22</v>
      </c>
      <c r="C66" s="59" t="s">
        <v>23</v>
      </c>
      <c r="D66" s="60" t="s">
        <v>52</v>
      </c>
      <c r="E66" s="59" t="s">
        <v>53</v>
      </c>
      <c r="F66" s="59">
        <v>66.866600000000005</v>
      </c>
      <c r="G66" s="59">
        <f t="shared" si="0"/>
        <v>1002.999</v>
      </c>
      <c r="H66" s="59">
        <v>15</v>
      </c>
    </row>
    <row r="67" spans="1:8" s="61" customFormat="1" ht="16.149999999999999" customHeight="1" x14ac:dyDescent="0.25">
      <c r="A67" s="59">
        <v>50</v>
      </c>
      <c r="B67" s="59" t="s">
        <v>13</v>
      </c>
      <c r="C67" s="59" t="s">
        <v>14</v>
      </c>
      <c r="D67" s="60" t="s">
        <v>52</v>
      </c>
      <c r="E67" s="59" t="s">
        <v>53</v>
      </c>
      <c r="F67" s="59">
        <v>82.6</v>
      </c>
      <c r="G67" s="59">
        <f t="shared" si="0"/>
        <v>82.6</v>
      </c>
      <c r="H67" s="59">
        <v>1</v>
      </c>
    </row>
    <row r="68" spans="1:8" s="61" customFormat="1" ht="16.149999999999999" customHeight="1" x14ac:dyDescent="0.25">
      <c r="A68" s="59">
        <v>51</v>
      </c>
      <c r="B68" s="59" t="s">
        <v>13</v>
      </c>
      <c r="C68" s="59" t="s">
        <v>14</v>
      </c>
      <c r="D68" s="60" t="s">
        <v>54</v>
      </c>
      <c r="E68" s="59" t="s">
        <v>18</v>
      </c>
      <c r="F68" s="59">
        <v>518.02</v>
      </c>
      <c r="G68" s="59">
        <f t="shared" si="0"/>
        <v>0</v>
      </c>
      <c r="H68" s="59">
        <v>0</v>
      </c>
    </row>
    <row r="69" spans="1:8" s="61" customFormat="1" ht="16.149999999999999" customHeight="1" x14ac:dyDescent="0.25">
      <c r="A69" s="59">
        <v>52</v>
      </c>
      <c r="B69" s="59" t="s">
        <v>13</v>
      </c>
      <c r="C69" s="59" t="s">
        <v>14</v>
      </c>
      <c r="D69" s="60" t="s">
        <v>54</v>
      </c>
      <c r="E69" s="59" t="s">
        <v>18</v>
      </c>
      <c r="F69" s="59">
        <v>391.76</v>
      </c>
      <c r="G69" s="59">
        <f t="shared" si="0"/>
        <v>5876.4</v>
      </c>
      <c r="H69" s="59">
        <v>15</v>
      </c>
    </row>
    <row r="70" spans="1:8" s="61" customFormat="1" ht="16.149999999999999" customHeight="1" x14ac:dyDescent="0.25">
      <c r="A70" s="59">
        <v>53</v>
      </c>
      <c r="B70" s="59" t="s">
        <v>13</v>
      </c>
      <c r="C70" s="59" t="s">
        <v>14</v>
      </c>
      <c r="D70" s="60" t="s">
        <v>55</v>
      </c>
      <c r="E70" s="59" t="s">
        <v>18</v>
      </c>
      <c r="F70" s="59">
        <v>250</v>
      </c>
      <c r="G70" s="59">
        <f t="shared" si="0"/>
        <v>2250</v>
      </c>
      <c r="H70" s="59">
        <v>9</v>
      </c>
    </row>
    <row r="71" spans="1:8" s="61" customFormat="1" ht="16.149999999999999" customHeight="1" x14ac:dyDescent="0.25">
      <c r="A71" s="59">
        <v>54</v>
      </c>
      <c r="B71" s="59" t="s">
        <v>13</v>
      </c>
      <c r="C71" s="59" t="s">
        <v>14</v>
      </c>
      <c r="D71" s="60" t="s">
        <v>56</v>
      </c>
      <c r="E71" s="59" t="s">
        <v>18</v>
      </c>
      <c r="F71" s="59">
        <v>140</v>
      </c>
      <c r="G71" s="59">
        <f t="shared" si="0"/>
        <v>280</v>
      </c>
      <c r="H71" s="59">
        <v>2</v>
      </c>
    </row>
    <row r="72" spans="1:8" s="61" customFormat="1" ht="16.149999999999999" customHeight="1" x14ac:dyDescent="0.25">
      <c r="A72" s="59">
        <v>55</v>
      </c>
      <c r="B72" s="59" t="s">
        <v>57</v>
      </c>
      <c r="C72" s="59" t="s">
        <v>58</v>
      </c>
      <c r="D72" s="60" t="s">
        <v>59</v>
      </c>
      <c r="E72" s="59" t="s">
        <v>27</v>
      </c>
      <c r="F72" s="59">
        <v>82.01</v>
      </c>
      <c r="G72" s="59">
        <f t="shared" si="0"/>
        <v>10005.220000000001</v>
      </c>
      <c r="H72" s="59">
        <v>122</v>
      </c>
    </row>
    <row r="73" spans="1:8" ht="16.149999999999999" customHeight="1" x14ac:dyDescent="0.25">
      <c r="A73" s="62">
        <v>56</v>
      </c>
      <c r="B73" s="62" t="s">
        <v>57</v>
      </c>
      <c r="C73" s="62" t="s">
        <v>58</v>
      </c>
      <c r="D73" s="60" t="s">
        <v>59</v>
      </c>
      <c r="E73" s="62" t="s">
        <v>27</v>
      </c>
      <c r="F73" s="62">
        <v>140.41999999999999</v>
      </c>
      <c r="G73" s="62">
        <f t="shared" si="0"/>
        <v>14041.999999999998</v>
      </c>
      <c r="H73" s="62">
        <v>100</v>
      </c>
    </row>
    <row r="74" spans="1:8" ht="16.149999999999999" customHeight="1" x14ac:dyDescent="0.25">
      <c r="A74" s="62">
        <v>57</v>
      </c>
      <c r="B74" s="62" t="s">
        <v>57</v>
      </c>
      <c r="C74" s="62" t="s">
        <v>58</v>
      </c>
      <c r="D74" s="60" t="s">
        <v>60</v>
      </c>
      <c r="E74" s="62" t="s">
        <v>27</v>
      </c>
      <c r="F74" s="62">
        <v>179.48</v>
      </c>
      <c r="G74" s="62">
        <f t="shared" si="0"/>
        <v>0</v>
      </c>
      <c r="H74" s="62">
        <v>0</v>
      </c>
    </row>
    <row r="75" spans="1:8" ht="16.149999999999999" customHeight="1" x14ac:dyDescent="0.25">
      <c r="A75" s="62">
        <v>58</v>
      </c>
      <c r="B75" s="62" t="s">
        <v>57</v>
      </c>
      <c r="C75" s="62" t="s">
        <v>58</v>
      </c>
      <c r="D75" s="60" t="s">
        <v>61</v>
      </c>
      <c r="E75" s="62" t="s">
        <v>18</v>
      </c>
      <c r="F75" s="62">
        <v>12.39</v>
      </c>
      <c r="G75" s="62">
        <f t="shared" si="0"/>
        <v>3878.07</v>
      </c>
      <c r="H75" s="62">
        <v>313</v>
      </c>
    </row>
    <row r="76" spans="1:8" ht="16.149999999999999" customHeight="1" x14ac:dyDescent="0.25">
      <c r="A76" s="62">
        <v>59</v>
      </c>
      <c r="B76" s="62" t="s">
        <v>62</v>
      </c>
      <c r="C76" s="62" t="s">
        <v>63</v>
      </c>
      <c r="D76" s="60" t="s">
        <v>64</v>
      </c>
      <c r="E76" s="62" t="s">
        <v>18</v>
      </c>
      <c r="F76" s="62">
        <v>171.1</v>
      </c>
      <c r="G76" s="62">
        <f t="shared" si="0"/>
        <v>31482.399999999998</v>
      </c>
      <c r="H76" s="62">
        <v>184</v>
      </c>
    </row>
    <row r="77" spans="1:8" ht="16.149999999999999" customHeight="1" x14ac:dyDescent="0.25">
      <c r="A77" s="62">
        <v>60</v>
      </c>
      <c r="B77" s="62" t="s">
        <v>62</v>
      </c>
      <c r="C77" s="62" t="s">
        <v>63</v>
      </c>
      <c r="D77" s="60" t="s">
        <v>64</v>
      </c>
      <c r="E77" s="62" t="s">
        <v>18</v>
      </c>
      <c r="F77" s="62">
        <v>177</v>
      </c>
      <c r="G77" s="62">
        <f t="shared" si="0"/>
        <v>0</v>
      </c>
      <c r="H77" s="62">
        <v>0</v>
      </c>
    </row>
    <row r="78" spans="1:8" ht="16.149999999999999" customHeight="1" x14ac:dyDescent="0.25">
      <c r="A78" s="62">
        <v>61</v>
      </c>
      <c r="B78" s="62" t="s">
        <v>62</v>
      </c>
      <c r="C78" s="62" t="s">
        <v>63</v>
      </c>
      <c r="D78" s="60" t="s">
        <v>65</v>
      </c>
      <c r="E78" s="62" t="s">
        <v>18</v>
      </c>
      <c r="F78" s="62">
        <v>159.30000000000001</v>
      </c>
      <c r="G78" s="62">
        <f t="shared" si="0"/>
        <v>5575.5</v>
      </c>
      <c r="H78" s="62">
        <v>35</v>
      </c>
    </row>
    <row r="79" spans="1:8" ht="16.149999999999999" customHeight="1" x14ac:dyDescent="0.25">
      <c r="A79" s="66">
        <v>62</v>
      </c>
      <c r="B79" s="66" t="s">
        <v>62</v>
      </c>
      <c r="C79" s="66" t="s">
        <v>63</v>
      </c>
      <c r="D79" s="60" t="s">
        <v>65</v>
      </c>
      <c r="E79" s="66" t="s">
        <v>18</v>
      </c>
      <c r="F79" s="66">
        <v>241.9</v>
      </c>
      <c r="G79" s="62">
        <f t="shared" si="0"/>
        <v>11369.300000000001</v>
      </c>
      <c r="H79" s="67">
        <v>47</v>
      </c>
    </row>
    <row r="80" spans="1:8" ht="16.149999999999999" customHeight="1" x14ac:dyDescent="0.25">
      <c r="A80" s="66">
        <v>63</v>
      </c>
      <c r="B80" s="66" t="s">
        <v>62</v>
      </c>
      <c r="C80" s="66" t="s">
        <v>63</v>
      </c>
      <c r="D80" s="60" t="s">
        <v>65</v>
      </c>
      <c r="E80" s="66" t="s">
        <v>18</v>
      </c>
      <c r="F80" s="66">
        <v>295</v>
      </c>
      <c r="G80" s="62">
        <f t="shared" si="0"/>
        <v>0</v>
      </c>
      <c r="H80" s="66">
        <v>0</v>
      </c>
    </row>
    <row r="81" spans="1:8" ht="16.149999999999999" customHeight="1" x14ac:dyDescent="0.25">
      <c r="A81" s="66">
        <v>64</v>
      </c>
      <c r="B81" s="66" t="s">
        <v>62</v>
      </c>
      <c r="C81" s="66" t="s">
        <v>63</v>
      </c>
      <c r="D81" s="60" t="s">
        <v>65</v>
      </c>
      <c r="E81" s="66" t="s">
        <v>18</v>
      </c>
      <c r="F81" s="66">
        <v>147.5</v>
      </c>
      <c r="G81" s="62">
        <f t="shared" si="0"/>
        <v>0</v>
      </c>
      <c r="H81" s="66">
        <v>0</v>
      </c>
    </row>
    <row r="82" spans="1:8" ht="16.149999999999999" customHeight="1" x14ac:dyDescent="0.25">
      <c r="A82" s="66">
        <v>65</v>
      </c>
      <c r="B82" s="66" t="s">
        <v>13</v>
      </c>
      <c r="C82" s="66" t="s">
        <v>14</v>
      </c>
      <c r="D82" s="60" t="s">
        <v>66</v>
      </c>
      <c r="E82" s="66" t="s">
        <v>92</v>
      </c>
      <c r="F82" s="66">
        <v>171.1</v>
      </c>
      <c r="G82" s="62">
        <f t="shared" si="0"/>
        <v>4277.5</v>
      </c>
      <c r="H82" s="66">
        <v>25</v>
      </c>
    </row>
    <row r="83" spans="1:8" ht="16.149999999999999" customHeight="1" x14ac:dyDescent="0.25">
      <c r="A83" s="66">
        <v>66</v>
      </c>
      <c r="B83" s="66" t="s">
        <v>13</v>
      </c>
      <c r="C83" s="66" t="s">
        <v>14</v>
      </c>
      <c r="D83" s="60" t="s">
        <v>66</v>
      </c>
      <c r="E83" s="66" t="s">
        <v>67</v>
      </c>
      <c r="F83" s="66">
        <v>46.02</v>
      </c>
      <c r="G83" s="62">
        <f t="shared" ref="G83:G117" si="1">+F83*H83</f>
        <v>966.42000000000007</v>
      </c>
      <c r="H83" s="66">
        <v>21</v>
      </c>
    </row>
    <row r="84" spans="1:8" ht="16.149999999999999" customHeight="1" x14ac:dyDescent="0.25">
      <c r="A84" s="66">
        <v>67</v>
      </c>
      <c r="B84" s="66" t="s">
        <v>22</v>
      </c>
      <c r="C84" s="66" t="s">
        <v>23</v>
      </c>
      <c r="D84" s="60" t="s">
        <v>68</v>
      </c>
      <c r="E84" s="66" t="s">
        <v>18</v>
      </c>
      <c r="F84" s="66">
        <v>61.171199999999999</v>
      </c>
      <c r="G84" s="62">
        <f t="shared" si="1"/>
        <v>0</v>
      </c>
      <c r="H84" s="66">
        <v>0</v>
      </c>
    </row>
    <row r="85" spans="1:8" s="61" customFormat="1" ht="16.149999999999999" customHeight="1" x14ac:dyDescent="0.25">
      <c r="A85" s="68">
        <v>68</v>
      </c>
      <c r="B85" s="68" t="s">
        <v>22</v>
      </c>
      <c r="C85" s="68" t="s">
        <v>23</v>
      </c>
      <c r="D85" s="60" t="s">
        <v>68</v>
      </c>
      <c r="E85" s="68" t="s">
        <v>18</v>
      </c>
      <c r="F85" s="69">
        <v>53.1</v>
      </c>
      <c r="G85" s="59">
        <f t="shared" si="1"/>
        <v>5044.5</v>
      </c>
      <c r="H85" s="68">
        <v>95</v>
      </c>
    </row>
    <row r="86" spans="1:8" s="61" customFormat="1" ht="16.149999999999999" customHeight="1" x14ac:dyDescent="0.25">
      <c r="A86" s="68">
        <v>69</v>
      </c>
      <c r="B86" s="68" t="s">
        <v>22</v>
      </c>
      <c r="C86" s="68" t="s">
        <v>23</v>
      </c>
      <c r="D86" s="60" t="s">
        <v>68</v>
      </c>
      <c r="E86" s="68" t="s">
        <v>18</v>
      </c>
      <c r="F86" s="68">
        <v>53.1</v>
      </c>
      <c r="G86" s="59">
        <f t="shared" si="1"/>
        <v>0</v>
      </c>
      <c r="H86" s="68">
        <v>0</v>
      </c>
    </row>
    <row r="87" spans="1:8" s="61" customFormat="1" ht="16.149999999999999" customHeight="1" x14ac:dyDescent="0.25">
      <c r="A87" s="68">
        <v>70</v>
      </c>
      <c r="B87" s="68" t="s">
        <v>13</v>
      </c>
      <c r="C87" s="68" t="s">
        <v>14</v>
      </c>
      <c r="D87" s="60" t="s">
        <v>69</v>
      </c>
      <c r="E87" s="68" t="s">
        <v>18</v>
      </c>
      <c r="F87" s="68">
        <v>265.5</v>
      </c>
      <c r="G87" s="59">
        <f t="shared" si="1"/>
        <v>6637.5</v>
      </c>
      <c r="H87" s="68">
        <v>25</v>
      </c>
    </row>
    <row r="88" spans="1:8" s="61" customFormat="1" ht="16.149999999999999" customHeight="1" x14ac:dyDescent="0.25">
      <c r="A88" s="68">
        <v>71</v>
      </c>
      <c r="B88" s="68" t="s">
        <v>13</v>
      </c>
      <c r="C88" s="68" t="s">
        <v>14</v>
      </c>
      <c r="D88" s="60" t="s">
        <v>69</v>
      </c>
      <c r="E88" s="68" t="s">
        <v>18</v>
      </c>
      <c r="F88" s="68">
        <v>259.60000000000002</v>
      </c>
      <c r="G88" s="59">
        <f t="shared" si="1"/>
        <v>259.60000000000002</v>
      </c>
      <c r="H88" s="68">
        <v>1</v>
      </c>
    </row>
    <row r="89" spans="1:8" s="61" customFormat="1" ht="16.149999999999999" customHeight="1" x14ac:dyDescent="0.25">
      <c r="A89" s="68">
        <v>72</v>
      </c>
      <c r="B89" s="68" t="s">
        <v>13</v>
      </c>
      <c r="C89" s="68" t="s">
        <v>14</v>
      </c>
      <c r="D89" s="60" t="s">
        <v>70</v>
      </c>
      <c r="E89" s="68" t="s">
        <v>18</v>
      </c>
      <c r="F89" s="68">
        <v>581.74</v>
      </c>
      <c r="G89" s="59">
        <f t="shared" si="1"/>
        <v>1745.22</v>
      </c>
      <c r="H89" s="68">
        <v>3</v>
      </c>
    </row>
    <row r="90" spans="1:8" s="61" customFormat="1" ht="16.149999999999999" customHeight="1" x14ac:dyDescent="0.25">
      <c r="A90" s="68">
        <v>73</v>
      </c>
      <c r="B90" s="68" t="s">
        <v>34</v>
      </c>
      <c r="C90" s="68" t="s">
        <v>35</v>
      </c>
      <c r="D90" s="60" t="s">
        <v>71</v>
      </c>
      <c r="E90" s="68" t="s">
        <v>16</v>
      </c>
      <c r="F90" s="68">
        <v>30</v>
      </c>
      <c r="G90" s="59">
        <f t="shared" si="1"/>
        <v>0</v>
      </c>
      <c r="H90" s="68">
        <v>0</v>
      </c>
    </row>
    <row r="91" spans="1:8" ht="16.149999999999999" customHeight="1" x14ac:dyDescent="0.25">
      <c r="A91" s="66">
        <v>74</v>
      </c>
      <c r="B91" s="66" t="s">
        <v>34</v>
      </c>
      <c r="C91" s="66" t="s">
        <v>35</v>
      </c>
      <c r="D91" s="60" t="s">
        <v>71</v>
      </c>
      <c r="E91" s="66" t="s">
        <v>16</v>
      </c>
      <c r="F91" s="66">
        <v>48.580599999999997</v>
      </c>
      <c r="G91" s="62">
        <f t="shared" si="1"/>
        <v>1020.1926</v>
      </c>
      <c r="H91" s="66">
        <v>21</v>
      </c>
    </row>
    <row r="92" spans="1:8" ht="16.149999999999999" customHeight="1" x14ac:dyDescent="0.25">
      <c r="A92" s="66">
        <v>75</v>
      </c>
      <c r="B92" s="66" t="s">
        <v>34</v>
      </c>
      <c r="C92" s="66" t="s">
        <v>35</v>
      </c>
      <c r="D92" s="60" t="s">
        <v>72</v>
      </c>
      <c r="E92" s="66" t="s">
        <v>16</v>
      </c>
      <c r="F92" s="66">
        <v>76.7</v>
      </c>
      <c r="G92" s="62">
        <f t="shared" si="1"/>
        <v>0</v>
      </c>
      <c r="H92" s="66">
        <v>0</v>
      </c>
    </row>
    <row r="93" spans="1:8" ht="16.149999999999999" customHeight="1" x14ac:dyDescent="0.25">
      <c r="A93" s="66">
        <v>76</v>
      </c>
      <c r="B93" s="66" t="s">
        <v>34</v>
      </c>
      <c r="C93" s="66" t="s">
        <v>35</v>
      </c>
      <c r="D93" s="60" t="s">
        <v>72</v>
      </c>
      <c r="E93" s="66" t="s">
        <v>16</v>
      </c>
      <c r="F93" s="66">
        <v>74.34</v>
      </c>
      <c r="G93" s="62">
        <f t="shared" si="1"/>
        <v>11151</v>
      </c>
      <c r="H93" s="66">
        <v>150</v>
      </c>
    </row>
    <row r="94" spans="1:8" ht="16.149999999999999" customHeight="1" x14ac:dyDescent="0.25">
      <c r="A94" s="66">
        <v>77</v>
      </c>
      <c r="B94" s="66" t="s">
        <v>34</v>
      </c>
      <c r="C94" s="66" t="s">
        <v>35</v>
      </c>
      <c r="D94" s="60" t="s">
        <v>72</v>
      </c>
      <c r="E94" s="66" t="s">
        <v>16</v>
      </c>
      <c r="F94" s="66">
        <v>30.538399999999999</v>
      </c>
      <c r="G94" s="62">
        <f t="shared" si="1"/>
        <v>274.84559999999999</v>
      </c>
      <c r="H94" s="66">
        <v>9</v>
      </c>
    </row>
    <row r="95" spans="1:8" s="61" customFormat="1" ht="16.149999999999999" customHeight="1" x14ac:dyDescent="0.25">
      <c r="A95" s="68">
        <v>78</v>
      </c>
      <c r="B95" s="68" t="s">
        <v>13</v>
      </c>
      <c r="C95" s="68" t="s">
        <v>14</v>
      </c>
      <c r="D95" s="60" t="s">
        <v>73</v>
      </c>
      <c r="E95" s="68" t="s">
        <v>18</v>
      </c>
      <c r="F95" s="68">
        <v>92.04</v>
      </c>
      <c r="G95" s="59">
        <f t="shared" si="1"/>
        <v>368.16</v>
      </c>
      <c r="H95" s="68">
        <v>4</v>
      </c>
    </row>
    <row r="96" spans="1:8" s="61" customFormat="1" ht="16.149999999999999" customHeight="1" x14ac:dyDescent="0.25">
      <c r="A96" s="68">
        <v>79</v>
      </c>
      <c r="B96" s="68" t="s">
        <v>13</v>
      </c>
      <c r="C96" s="68" t="s">
        <v>14</v>
      </c>
      <c r="D96" s="60" t="s">
        <v>73</v>
      </c>
      <c r="E96" s="68" t="s">
        <v>18</v>
      </c>
      <c r="F96" s="68">
        <v>138.16999999999999</v>
      </c>
      <c r="G96" s="59">
        <f t="shared" si="1"/>
        <v>967.18999999999994</v>
      </c>
      <c r="H96" s="68">
        <v>7</v>
      </c>
    </row>
    <row r="97" spans="1:8" ht="16.149999999999999" customHeight="1" x14ac:dyDescent="0.25">
      <c r="A97" s="66">
        <v>80</v>
      </c>
      <c r="B97" s="66" t="s">
        <v>62</v>
      </c>
      <c r="C97" s="66" t="s">
        <v>63</v>
      </c>
      <c r="D97" s="60" t="s">
        <v>74</v>
      </c>
      <c r="E97" s="66" t="s">
        <v>16</v>
      </c>
      <c r="F97" s="66">
        <v>135.69999999999999</v>
      </c>
      <c r="G97" s="62">
        <f t="shared" si="1"/>
        <v>10856</v>
      </c>
      <c r="H97" s="66">
        <v>80</v>
      </c>
    </row>
    <row r="98" spans="1:8" ht="16.149999999999999" customHeight="1" x14ac:dyDescent="0.25">
      <c r="A98" s="66">
        <v>81</v>
      </c>
      <c r="B98" s="66" t="s">
        <v>62</v>
      </c>
      <c r="C98" s="66" t="s">
        <v>63</v>
      </c>
      <c r="D98" s="60" t="s">
        <v>74</v>
      </c>
      <c r="E98" s="66" t="s">
        <v>16</v>
      </c>
      <c r="F98" s="66">
        <v>129.80000000000001</v>
      </c>
      <c r="G98" s="62">
        <f t="shared" si="1"/>
        <v>2076.8000000000002</v>
      </c>
      <c r="H98" s="66">
        <v>16</v>
      </c>
    </row>
    <row r="99" spans="1:8" s="61" customFormat="1" ht="16.149999999999999" customHeight="1" x14ac:dyDescent="0.25">
      <c r="A99" s="68">
        <v>82</v>
      </c>
      <c r="B99" s="68" t="s">
        <v>62</v>
      </c>
      <c r="C99" s="68" t="s">
        <v>63</v>
      </c>
      <c r="D99" s="60" t="s">
        <v>74</v>
      </c>
      <c r="E99" s="68" t="s">
        <v>16</v>
      </c>
      <c r="F99" s="68">
        <v>112.1</v>
      </c>
      <c r="G99" s="59">
        <f t="shared" si="1"/>
        <v>0</v>
      </c>
      <c r="H99" s="68">
        <v>0</v>
      </c>
    </row>
    <row r="100" spans="1:8" s="61" customFormat="1" ht="16.149999999999999" customHeight="1" x14ac:dyDescent="0.25">
      <c r="A100" s="68">
        <v>83</v>
      </c>
      <c r="B100" s="68" t="s">
        <v>13</v>
      </c>
      <c r="C100" s="68" t="s">
        <v>14</v>
      </c>
      <c r="D100" s="60" t="s">
        <v>75</v>
      </c>
      <c r="E100" s="68" t="s">
        <v>18</v>
      </c>
      <c r="F100" s="68">
        <v>180.54</v>
      </c>
      <c r="G100" s="59">
        <f t="shared" si="1"/>
        <v>0</v>
      </c>
      <c r="H100" s="68">
        <v>0</v>
      </c>
    </row>
    <row r="101" spans="1:8" ht="16.149999999999999" customHeight="1" x14ac:dyDescent="0.25">
      <c r="A101" s="66">
        <v>84</v>
      </c>
      <c r="B101" s="66" t="s">
        <v>19</v>
      </c>
      <c r="C101" s="66" t="s">
        <v>20</v>
      </c>
      <c r="D101" s="60" t="s">
        <v>76</v>
      </c>
      <c r="E101" s="66" t="s">
        <v>18</v>
      </c>
      <c r="F101" s="66">
        <v>613.6</v>
      </c>
      <c r="G101" s="62">
        <f t="shared" si="1"/>
        <v>613.6</v>
      </c>
      <c r="H101" s="66">
        <v>1</v>
      </c>
    </row>
    <row r="102" spans="1:8" ht="16.149999999999999" customHeight="1" x14ac:dyDescent="0.25">
      <c r="A102" s="66">
        <v>85</v>
      </c>
      <c r="B102" s="66">
        <v>97</v>
      </c>
      <c r="C102" s="66">
        <v>97</v>
      </c>
      <c r="D102" s="60" t="s">
        <v>76</v>
      </c>
      <c r="E102" s="66" t="s">
        <v>18</v>
      </c>
      <c r="F102" s="66">
        <v>560.5</v>
      </c>
      <c r="G102" s="62">
        <f t="shared" si="1"/>
        <v>8407.5</v>
      </c>
      <c r="H102" s="66">
        <v>15</v>
      </c>
    </row>
    <row r="103" spans="1:8" ht="16.149999999999999" customHeight="1" x14ac:dyDescent="0.25">
      <c r="A103" s="66">
        <v>86</v>
      </c>
      <c r="B103" s="66" t="s">
        <v>19</v>
      </c>
      <c r="C103" s="66" t="s">
        <v>20</v>
      </c>
      <c r="D103" s="60" t="s">
        <v>77</v>
      </c>
      <c r="E103" s="66" t="s">
        <v>27</v>
      </c>
      <c r="F103" s="66">
        <v>135.69999999999999</v>
      </c>
      <c r="G103" s="62">
        <f t="shared" si="1"/>
        <v>1357</v>
      </c>
      <c r="H103" s="66">
        <v>10</v>
      </c>
    </row>
    <row r="104" spans="1:8" ht="16.149999999999999" customHeight="1" x14ac:dyDescent="0.25">
      <c r="A104" s="66">
        <v>87</v>
      </c>
      <c r="B104" s="66" t="s">
        <v>19</v>
      </c>
      <c r="C104" s="66" t="s">
        <v>20</v>
      </c>
      <c r="D104" s="60" t="s">
        <v>77</v>
      </c>
      <c r="E104" s="66" t="s">
        <v>27</v>
      </c>
      <c r="F104" s="66">
        <v>135.70099999999999</v>
      </c>
      <c r="G104" s="62">
        <f t="shared" si="1"/>
        <v>0</v>
      </c>
      <c r="H104" s="66">
        <v>0</v>
      </c>
    </row>
    <row r="105" spans="1:8" ht="16.149999999999999" customHeight="1" x14ac:dyDescent="0.25">
      <c r="A105" s="66">
        <v>88</v>
      </c>
      <c r="B105" s="66" t="s">
        <v>34</v>
      </c>
      <c r="C105" s="66" t="s">
        <v>35</v>
      </c>
      <c r="D105" s="60" t="s">
        <v>78</v>
      </c>
      <c r="E105" s="66" t="s">
        <v>18</v>
      </c>
      <c r="F105" s="66">
        <v>40.119999999999997</v>
      </c>
      <c r="G105" s="62">
        <f t="shared" si="1"/>
        <v>0</v>
      </c>
      <c r="H105" s="66">
        <v>0</v>
      </c>
    </row>
    <row r="106" spans="1:8" s="61" customFormat="1" ht="16.149999999999999" customHeight="1" x14ac:dyDescent="0.25">
      <c r="A106" s="68">
        <v>89</v>
      </c>
      <c r="B106" s="68" t="s">
        <v>34</v>
      </c>
      <c r="C106" s="68" t="s">
        <v>35</v>
      </c>
      <c r="D106" s="60" t="s">
        <v>78</v>
      </c>
      <c r="E106" s="68" t="s">
        <v>18</v>
      </c>
      <c r="F106" s="68">
        <v>40.119999999999997</v>
      </c>
      <c r="G106" s="59">
        <f t="shared" si="1"/>
        <v>4011.9999999999995</v>
      </c>
      <c r="H106" s="68">
        <v>100</v>
      </c>
    </row>
    <row r="107" spans="1:8" ht="16.149999999999999" customHeight="1" x14ac:dyDescent="0.25">
      <c r="A107" s="66">
        <v>90</v>
      </c>
      <c r="B107" s="66" t="s">
        <v>34</v>
      </c>
      <c r="C107" s="66" t="s">
        <v>35</v>
      </c>
      <c r="D107" s="60" t="s">
        <v>78</v>
      </c>
      <c r="E107" s="66" t="s">
        <v>18</v>
      </c>
      <c r="F107" s="66">
        <v>30.538399999999999</v>
      </c>
      <c r="G107" s="62">
        <f t="shared" si="1"/>
        <v>3817.2999999999997</v>
      </c>
      <c r="H107" s="66">
        <v>125</v>
      </c>
    </row>
    <row r="108" spans="1:8" s="61" customFormat="1" ht="16.149999999999999" customHeight="1" x14ac:dyDescent="0.25">
      <c r="A108" s="68">
        <v>91</v>
      </c>
      <c r="B108" s="68" t="s">
        <v>34</v>
      </c>
      <c r="C108" s="68" t="s">
        <v>35</v>
      </c>
      <c r="D108" s="60" t="s">
        <v>79</v>
      </c>
      <c r="E108" s="68" t="s">
        <v>18</v>
      </c>
      <c r="F108" s="68">
        <v>1388.2339999999999</v>
      </c>
      <c r="G108" s="59">
        <f t="shared" si="1"/>
        <v>4164.7019999999993</v>
      </c>
      <c r="H108" s="68">
        <v>3</v>
      </c>
    </row>
    <row r="109" spans="1:8" s="61" customFormat="1" ht="16.149999999999999" customHeight="1" x14ac:dyDescent="0.25">
      <c r="A109" s="68">
        <v>92</v>
      </c>
      <c r="B109" s="68" t="s">
        <v>34</v>
      </c>
      <c r="C109" s="68" t="s">
        <v>35</v>
      </c>
      <c r="D109" s="69" t="s">
        <v>80</v>
      </c>
      <c r="E109" s="68" t="s">
        <v>18</v>
      </c>
      <c r="F109" s="68">
        <v>1110.58</v>
      </c>
      <c r="G109" s="59">
        <f t="shared" si="1"/>
        <v>11105.8</v>
      </c>
      <c r="H109" s="68">
        <v>10</v>
      </c>
    </row>
    <row r="110" spans="1:8" ht="16.149999999999999" customHeight="1" x14ac:dyDescent="0.25">
      <c r="A110" s="66">
        <v>93</v>
      </c>
      <c r="B110" s="66" t="s">
        <v>13</v>
      </c>
      <c r="C110" s="66" t="s">
        <v>14</v>
      </c>
      <c r="D110" s="70" t="s">
        <v>81</v>
      </c>
      <c r="E110" s="66" t="s">
        <v>18</v>
      </c>
      <c r="F110" s="66">
        <v>41.3</v>
      </c>
      <c r="G110" s="62">
        <f t="shared" si="1"/>
        <v>123.89999999999999</v>
      </c>
      <c r="H110" s="71">
        <v>3</v>
      </c>
    </row>
    <row r="111" spans="1:8" ht="16.149999999999999" customHeight="1" x14ac:dyDescent="0.25">
      <c r="A111" s="66">
        <v>94</v>
      </c>
      <c r="B111" s="66" t="s">
        <v>13</v>
      </c>
      <c r="C111" s="66" t="s">
        <v>14</v>
      </c>
      <c r="D111" s="70" t="s">
        <v>81</v>
      </c>
      <c r="E111" s="66" t="s">
        <v>18</v>
      </c>
      <c r="F111" s="66">
        <v>53.1</v>
      </c>
      <c r="G111" s="62">
        <f t="shared" si="1"/>
        <v>1274.4000000000001</v>
      </c>
      <c r="H111" s="66">
        <v>24</v>
      </c>
    </row>
    <row r="112" spans="1:8" ht="16.149999999999999" customHeight="1" x14ac:dyDescent="0.25">
      <c r="A112" s="66">
        <v>95</v>
      </c>
      <c r="B112" s="66" t="s">
        <v>34</v>
      </c>
      <c r="C112" s="66" t="s">
        <v>35</v>
      </c>
      <c r="D112" s="70" t="s">
        <v>82</v>
      </c>
      <c r="E112" s="66" t="s">
        <v>16</v>
      </c>
      <c r="F112" s="66">
        <v>93.22</v>
      </c>
      <c r="G112" s="62">
        <f t="shared" si="1"/>
        <v>18644</v>
      </c>
      <c r="H112" s="72">
        <v>200</v>
      </c>
    </row>
    <row r="113" spans="1:8" ht="16.149999999999999" customHeight="1" x14ac:dyDescent="0.25">
      <c r="A113" s="66">
        <v>96</v>
      </c>
      <c r="B113" s="66" t="s">
        <v>34</v>
      </c>
      <c r="C113" s="66" t="s">
        <v>35</v>
      </c>
      <c r="D113" s="70" t="s">
        <v>82</v>
      </c>
      <c r="E113" s="66" t="s">
        <v>16</v>
      </c>
      <c r="F113" s="66">
        <v>138.8152</v>
      </c>
      <c r="G113" s="62">
        <f t="shared" si="1"/>
        <v>2221.0432000000001</v>
      </c>
      <c r="H113" s="72">
        <v>16</v>
      </c>
    </row>
    <row r="114" spans="1:8" ht="16.149999999999999" customHeight="1" x14ac:dyDescent="0.25">
      <c r="A114" s="66">
        <v>97</v>
      </c>
      <c r="B114" s="66" t="s">
        <v>34</v>
      </c>
      <c r="C114" s="66" t="s">
        <v>35</v>
      </c>
      <c r="D114" s="70" t="s">
        <v>83</v>
      </c>
      <c r="E114" s="66" t="s">
        <v>16</v>
      </c>
      <c r="F114" s="72">
        <v>81.903800000000004</v>
      </c>
      <c r="G114" s="62">
        <f t="shared" si="1"/>
        <v>5241.8432000000003</v>
      </c>
      <c r="H114" s="73">
        <v>64</v>
      </c>
    </row>
    <row r="115" spans="1:8" ht="16.149999999999999" customHeight="1" x14ac:dyDescent="0.25">
      <c r="A115" s="66">
        <v>98</v>
      </c>
      <c r="B115" s="66" t="s">
        <v>34</v>
      </c>
      <c r="C115" s="66" t="s">
        <v>35</v>
      </c>
      <c r="D115" s="70" t="s">
        <v>83</v>
      </c>
      <c r="E115" s="66" t="s">
        <v>16</v>
      </c>
      <c r="F115" s="66">
        <v>105.02</v>
      </c>
      <c r="G115" s="62">
        <f t="shared" si="1"/>
        <v>21004</v>
      </c>
      <c r="H115" s="72">
        <v>200</v>
      </c>
    </row>
    <row r="116" spans="1:8" ht="16.149999999999999" customHeight="1" x14ac:dyDescent="0.25">
      <c r="A116" s="66">
        <v>99</v>
      </c>
      <c r="B116" s="66" t="s">
        <v>22</v>
      </c>
      <c r="C116" s="66" t="s">
        <v>23</v>
      </c>
      <c r="D116" s="70" t="s">
        <v>84</v>
      </c>
      <c r="E116" s="66" t="s">
        <v>18</v>
      </c>
      <c r="F116" s="66">
        <v>383.5</v>
      </c>
      <c r="G116" s="62">
        <f t="shared" si="1"/>
        <v>26845</v>
      </c>
      <c r="H116" s="72">
        <v>70</v>
      </c>
    </row>
    <row r="117" spans="1:8" ht="16.149999999999999" customHeight="1" x14ac:dyDescent="0.25">
      <c r="A117" s="66">
        <v>100</v>
      </c>
      <c r="B117" s="66" t="s">
        <v>13</v>
      </c>
      <c r="C117" s="66" t="s">
        <v>14</v>
      </c>
      <c r="D117" s="70" t="s">
        <v>84</v>
      </c>
      <c r="E117" s="66" t="s">
        <v>18</v>
      </c>
      <c r="F117" s="66">
        <v>348.12299999999999</v>
      </c>
      <c r="G117" s="62">
        <f t="shared" si="1"/>
        <v>1740.615</v>
      </c>
      <c r="H117" s="72">
        <v>5</v>
      </c>
    </row>
    <row r="118" spans="1:8" ht="16.149999999999999" customHeight="1" x14ac:dyDescent="0.25">
      <c r="A118" s="74"/>
      <c r="B118" s="74"/>
      <c r="C118" s="74"/>
      <c r="D118" s="75"/>
      <c r="E118" s="74"/>
      <c r="F118" s="74"/>
      <c r="G118" s="76">
        <f>SUM(G18:G117)</f>
        <v>462347.02829999989</v>
      </c>
      <c r="H118" s="77">
        <f>SUM(H18:H117)</f>
        <v>16706</v>
      </c>
    </row>
    <row r="119" spans="1:8" ht="16.149999999999999" customHeight="1" x14ac:dyDescent="0.25">
      <c r="A119" s="74"/>
      <c r="B119" s="74"/>
      <c r="C119" s="74"/>
      <c r="D119" s="75"/>
      <c r="E119" s="74"/>
      <c r="F119" s="74"/>
      <c r="G119" s="78"/>
      <c r="H119" s="77"/>
    </row>
    <row r="120" spans="1:8" ht="16.149999999999999" customHeight="1" x14ac:dyDescent="0.25">
      <c r="H120" s="79"/>
    </row>
    <row r="122" spans="1:8" ht="16.149999999999999" customHeight="1" x14ac:dyDescent="0.25">
      <c r="D122" s="56" t="s">
        <v>100</v>
      </c>
      <c r="G122" s="56" t="s">
        <v>101</v>
      </c>
    </row>
    <row r="128" spans="1:8" ht="16.149999999999999" customHeight="1" thickBot="1" x14ac:dyDescent="0.3">
      <c r="D128" s="80"/>
      <c r="E128" s="55"/>
      <c r="F128" s="80"/>
      <c r="G128" s="80"/>
      <c r="H128" s="80"/>
    </row>
    <row r="129" spans="4:8" ht="16.149999999999999" customHeight="1" x14ac:dyDescent="0.25">
      <c r="D129" s="81" t="s">
        <v>102</v>
      </c>
      <c r="E129" s="55"/>
      <c r="F129" s="101" t="s">
        <v>87</v>
      </c>
      <c r="G129" s="101"/>
      <c r="H129" s="101"/>
    </row>
    <row r="130" spans="4:8" ht="16.149999999999999" customHeight="1" x14ac:dyDescent="0.25">
      <c r="D130" s="74" t="s">
        <v>89</v>
      </c>
      <c r="E130" s="55"/>
      <c r="F130" s="102"/>
      <c r="G130" s="102"/>
      <c r="H130" s="102"/>
    </row>
  </sheetData>
  <mergeCells count="10">
    <mergeCell ref="F129:H130"/>
    <mergeCell ref="A12:H12"/>
    <mergeCell ref="A13:H13"/>
    <mergeCell ref="A14:H14"/>
    <mergeCell ref="A15:A17"/>
    <mergeCell ref="D15:D17"/>
    <mergeCell ref="E15:E17"/>
    <mergeCell ref="F15:F17"/>
    <mergeCell ref="G15:G17"/>
    <mergeCell ref="H15:H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Trimestre Diciembre</vt:lpstr>
      <vt:lpstr>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Jhordan Antonio Vicente Luciano</dc:creator>
  <cp:lastModifiedBy>Jennifer Marty</cp:lastModifiedBy>
  <dcterms:created xsi:type="dcterms:W3CDTF">2022-12-29T18:28:52Z</dcterms:created>
  <dcterms:modified xsi:type="dcterms:W3CDTF">2023-01-03T11:56:43Z</dcterms:modified>
</cp:coreProperties>
</file>