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\\srv-fs-1\USR-00$\jmarty\Documents\MIS ARCHIVOS\Almacem\Nueva carpeta\"/>
    </mc:Choice>
  </mc:AlternateContent>
  <xr:revisionPtr revIDLastSave="0" documentId="8_{A4B79E39-8E1E-47B8-A3EF-1629FC9D094A}" xr6:coauthVersionLast="47" xr6:coauthVersionMax="47" xr10:uidLastSave="{00000000-0000-0000-0000-000000000000}"/>
  <bookViews>
    <workbookView xWindow="-120" yWindow="-120" windowWidth="19440" windowHeight="11040" xr2:uid="{00000000-000D-0000-FFFF-FFFF00000000}"/>
  </bookViews>
  <sheets>
    <sheet name="Diciembre" sheetId="1" r:id="rId1"/>
    <sheet name="Resumen diciembre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77" i="2" l="1"/>
  <c r="I272" i="2"/>
  <c r="I271" i="2"/>
  <c r="I270" i="2"/>
  <c r="I269" i="2"/>
  <c r="I268" i="2"/>
  <c r="I267" i="2"/>
  <c r="I266" i="2"/>
  <c r="I265" i="2"/>
  <c r="I264" i="2"/>
  <c r="I263" i="2"/>
  <c r="I262" i="2"/>
  <c r="I261" i="2"/>
  <c r="I260" i="2"/>
  <c r="I259" i="2"/>
  <c r="I258" i="2"/>
  <c r="I257" i="2"/>
  <c r="I256" i="2"/>
  <c r="I255" i="2"/>
  <c r="I254" i="2"/>
  <c r="I253" i="2"/>
  <c r="I252" i="2"/>
  <c r="I251" i="2"/>
  <c r="I250" i="2"/>
  <c r="I249" i="2"/>
  <c r="I248" i="2"/>
  <c r="I247" i="2"/>
  <c r="I246" i="2"/>
  <c r="I245" i="2"/>
  <c r="I244" i="2"/>
  <c r="I243" i="2"/>
  <c r="I242" i="2"/>
  <c r="I241" i="2"/>
  <c r="I240" i="2"/>
  <c r="I239" i="2"/>
  <c r="I238" i="2"/>
  <c r="I237" i="2"/>
  <c r="I236" i="2"/>
  <c r="I235" i="2"/>
  <c r="I234" i="2"/>
  <c r="I233" i="2"/>
  <c r="I232" i="2"/>
  <c r="I231" i="2"/>
  <c r="I230" i="2"/>
  <c r="I229" i="2"/>
  <c r="I228" i="2"/>
  <c r="I227" i="2"/>
  <c r="I226" i="2"/>
  <c r="I225" i="2"/>
  <c r="I224" i="2"/>
  <c r="I223" i="2"/>
  <c r="I222" i="2"/>
  <c r="I221" i="2"/>
  <c r="I220" i="2"/>
  <c r="I219" i="2"/>
  <c r="I218" i="2"/>
  <c r="I217" i="2"/>
  <c r="I216" i="2"/>
  <c r="I215" i="2"/>
  <c r="I214" i="2"/>
  <c r="I213" i="2"/>
  <c r="I212" i="2"/>
  <c r="I211" i="2"/>
  <c r="I210" i="2"/>
  <c r="I209" i="2"/>
  <c r="I208" i="2"/>
  <c r="I207" i="2"/>
  <c r="I206" i="2"/>
  <c r="I205" i="2"/>
  <c r="I204" i="2"/>
  <c r="I203" i="2"/>
  <c r="I202" i="2"/>
  <c r="I201" i="2"/>
  <c r="I200" i="2"/>
  <c r="I199" i="2"/>
  <c r="I198" i="2"/>
  <c r="I197" i="2"/>
  <c r="I196" i="2"/>
  <c r="I195" i="2"/>
  <c r="I194" i="2"/>
  <c r="I193" i="2"/>
  <c r="I192" i="2"/>
  <c r="I191" i="2"/>
  <c r="I190" i="2"/>
  <c r="I189" i="2"/>
  <c r="I188" i="2"/>
  <c r="I187" i="2"/>
  <c r="I186" i="2"/>
  <c r="I185" i="2"/>
  <c r="I184" i="2"/>
  <c r="I183" i="2"/>
  <c r="I182" i="2"/>
  <c r="I181" i="2"/>
  <c r="I180" i="2"/>
  <c r="I179" i="2"/>
  <c r="I178" i="2"/>
  <c r="I177" i="2"/>
  <c r="I176" i="2"/>
  <c r="I175" i="2"/>
  <c r="I174" i="2"/>
  <c r="I173" i="2"/>
  <c r="I172" i="2"/>
  <c r="I171" i="2"/>
  <c r="I170" i="2"/>
  <c r="I169" i="2"/>
  <c r="I168" i="2"/>
  <c r="I167" i="2"/>
  <c r="I166" i="2"/>
  <c r="I165" i="2"/>
  <c r="I164" i="2"/>
  <c r="I163" i="2"/>
  <c r="I162" i="2"/>
  <c r="I161" i="2"/>
  <c r="I160" i="2"/>
  <c r="I159" i="2"/>
  <c r="I158" i="2"/>
  <c r="I157" i="2"/>
  <c r="I156" i="2"/>
  <c r="I155" i="2"/>
  <c r="I154" i="2"/>
  <c r="I153" i="2"/>
  <c r="I152" i="2"/>
  <c r="I151" i="2"/>
  <c r="I150" i="2"/>
  <c r="I149" i="2"/>
  <c r="I148" i="2"/>
  <c r="I147" i="2"/>
  <c r="I146" i="2"/>
  <c r="I145" i="2"/>
  <c r="I144" i="2"/>
  <c r="I143" i="2"/>
  <c r="I142" i="2"/>
  <c r="I141" i="2"/>
  <c r="I140" i="2"/>
  <c r="I139" i="2"/>
  <c r="I138" i="2"/>
  <c r="I137" i="2"/>
  <c r="I136" i="2"/>
  <c r="I135" i="2"/>
  <c r="I134" i="2"/>
  <c r="I133" i="2"/>
  <c r="I132" i="2"/>
  <c r="I131" i="2"/>
  <c r="I130" i="2"/>
  <c r="I129" i="2"/>
  <c r="I128" i="2"/>
  <c r="I127" i="2"/>
  <c r="I126" i="2"/>
  <c r="I125" i="2"/>
  <c r="I124" i="2"/>
  <c r="I123" i="2"/>
  <c r="I122" i="2"/>
  <c r="I121" i="2"/>
  <c r="I120" i="2"/>
  <c r="I119" i="2"/>
  <c r="I118" i="2"/>
  <c r="I117" i="2"/>
  <c r="I116" i="2"/>
  <c r="I115" i="2"/>
  <c r="I114" i="2"/>
  <c r="I113" i="2"/>
  <c r="I112" i="2"/>
  <c r="I111" i="2"/>
  <c r="I110" i="2"/>
  <c r="I109" i="2"/>
  <c r="I108" i="2"/>
  <c r="I107" i="2"/>
  <c r="I106" i="2"/>
  <c r="I105" i="2"/>
  <c r="I104" i="2"/>
  <c r="I103" i="2"/>
  <c r="I102" i="2"/>
  <c r="I101" i="2"/>
  <c r="I100" i="2"/>
  <c r="I99" i="2"/>
  <c r="I98" i="2"/>
  <c r="I97" i="2"/>
  <c r="I96" i="2"/>
  <c r="I95" i="2"/>
  <c r="I94" i="2"/>
  <c r="I93" i="2"/>
  <c r="I92" i="2"/>
  <c r="I91" i="2"/>
  <c r="I90" i="2"/>
  <c r="I89" i="2"/>
  <c r="I88" i="2"/>
  <c r="I87" i="2"/>
  <c r="I86" i="2"/>
  <c r="I85" i="2"/>
  <c r="I84" i="2"/>
  <c r="I83" i="2"/>
  <c r="I82" i="2"/>
  <c r="I81" i="2"/>
  <c r="I80" i="2"/>
  <c r="I79" i="2"/>
  <c r="I78" i="2"/>
  <c r="I77" i="2"/>
  <c r="I76" i="2"/>
  <c r="I75" i="2"/>
  <c r="I74" i="2"/>
  <c r="I73" i="2"/>
  <c r="I72" i="2"/>
  <c r="I71" i="2"/>
  <c r="I70" i="2"/>
  <c r="I69" i="2"/>
  <c r="I68" i="2"/>
  <c r="I67" i="2"/>
  <c r="I66" i="2"/>
  <c r="I65" i="2"/>
  <c r="I64" i="2"/>
  <c r="I63" i="2"/>
  <c r="I62" i="2"/>
  <c r="I61" i="2"/>
  <c r="I60" i="2"/>
  <c r="I59" i="2"/>
  <c r="I58" i="2"/>
  <c r="I57" i="2"/>
  <c r="I56" i="2"/>
  <c r="I55" i="2"/>
  <c r="I54" i="2"/>
  <c r="I53" i="2"/>
  <c r="I52" i="2"/>
  <c r="I51" i="2"/>
  <c r="I50" i="2"/>
  <c r="I49" i="2"/>
  <c r="I48" i="2"/>
  <c r="I47" i="2"/>
  <c r="I46" i="2"/>
  <c r="I45" i="2"/>
  <c r="I44" i="2"/>
  <c r="I43" i="2"/>
  <c r="I42" i="2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6" i="2"/>
  <c r="I25" i="2"/>
  <c r="I24" i="2"/>
  <c r="I23" i="2"/>
  <c r="I22" i="2"/>
  <c r="I21" i="2"/>
  <c r="I20" i="2"/>
  <c r="M261" i="1"/>
  <c r="K261" i="1"/>
  <c r="I261" i="1"/>
  <c r="O260" i="1"/>
  <c r="N260" i="1"/>
  <c r="L260" i="1"/>
  <c r="J260" i="1"/>
  <c r="O259" i="1"/>
  <c r="N259" i="1"/>
  <c r="L259" i="1"/>
  <c r="J259" i="1"/>
  <c r="O258" i="1"/>
  <c r="N258" i="1"/>
  <c r="L258" i="1"/>
  <c r="J258" i="1"/>
  <c r="O257" i="1"/>
  <c r="N257" i="1"/>
  <c r="L257" i="1"/>
  <c r="J257" i="1"/>
  <c r="O256" i="1"/>
  <c r="N256" i="1"/>
  <c r="L256" i="1"/>
  <c r="J256" i="1"/>
  <c r="O255" i="1"/>
  <c r="N255" i="1"/>
  <c r="L255" i="1"/>
  <c r="J255" i="1"/>
  <c r="O254" i="1"/>
  <c r="N254" i="1"/>
  <c r="L254" i="1"/>
  <c r="J254" i="1"/>
  <c r="P254" i="1" s="1"/>
  <c r="O253" i="1"/>
  <c r="N253" i="1"/>
  <c r="L253" i="1"/>
  <c r="J253" i="1"/>
  <c r="P253" i="1" s="1"/>
  <c r="O252" i="1"/>
  <c r="N252" i="1"/>
  <c r="L252" i="1"/>
  <c r="J252" i="1"/>
  <c r="P252" i="1" s="1"/>
  <c r="O251" i="1"/>
  <c r="N251" i="1"/>
  <c r="L251" i="1"/>
  <c r="J251" i="1"/>
  <c r="O250" i="1"/>
  <c r="N250" i="1"/>
  <c r="L250" i="1"/>
  <c r="J250" i="1"/>
  <c r="O249" i="1"/>
  <c r="N249" i="1"/>
  <c r="L249" i="1"/>
  <c r="J249" i="1"/>
  <c r="O248" i="1"/>
  <c r="N248" i="1"/>
  <c r="L248" i="1"/>
  <c r="J248" i="1"/>
  <c r="O247" i="1"/>
  <c r="N247" i="1"/>
  <c r="L247" i="1"/>
  <c r="J247" i="1"/>
  <c r="O246" i="1"/>
  <c r="N246" i="1"/>
  <c r="L246" i="1"/>
  <c r="J246" i="1"/>
  <c r="P246" i="1" s="1"/>
  <c r="O245" i="1"/>
  <c r="N245" i="1"/>
  <c r="L245" i="1"/>
  <c r="J245" i="1"/>
  <c r="P245" i="1" s="1"/>
  <c r="O244" i="1"/>
  <c r="N244" i="1"/>
  <c r="L244" i="1"/>
  <c r="O243" i="1"/>
  <c r="N243" i="1"/>
  <c r="L243" i="1"/>
  <c r="J243" i="1"/>
  <c r="O242" i="1"/>
  <c r="N242" i="1"/>
  <c r="L242" i="1"/>
  <c r="J242" i="1"/>
  <c r="O241" i="1"/>
  <c r="N241" i="1"/>
  <c r="L241" i="1"/>
  <c r="J241" i="1"/>
  <c r="P241" i="1" s="1"/>
  <c r="O240" i="1"/>
  <c r="N240" i="1"/>
  <c r="L240" i="1"/>
  <c r="J240" i="1"/>
  <c r="P240" i="1" s="1"/>
  <c r="O239" i="1"/>
  <c r="N239" i="1"/>
  <c r="L239" i="1"/>
  <c r="J239" i="1"/>
  <c r="O238" i="1"/>
  <c r="N238" i="1"/>
  <c r="L238" i="1"/>
  <c r="J238" i="1"/>
  <c r="O237" i="1"/>
  <c r="N237" i="1"/>
  <c r="L237" i="1"/>
  <c r="J237" i="1"/>
  <c r="P237" i="1" s="1"/>
  <c r="O236" i="1"/>
  <c r="N236" i="1"/>
  <c r="L236" i="1"/>
  <c r="J236" i="1"/>
  <c r="O235" i="1"/>
  <c r="N235" i="1"/>
  <c r="L235" i="1"/>
  <c r="J235" i="1"/>
  <c r="P235" i="1" s="1"/>
  <c r="O234" i="1"/>
  <c r="N234" i="1"/>
  <c r="L234" i="1"/>
  <c r="J234" i="1"/>
  <c r="O233" i="1"/>
  <c r="N233" i="1"/>
  <c r="L233" i="1"/>
  <c r="J233" i="1"/>
  <c r="O232" i="1"/>
  <c r="N232" i="1"/>
  <c r="L232" i="1"/>
  <c r="J232" i="1"/>
  <c r="O231" i="1"/>
  <c r="N231" i="1"/>
  <c r="L231" i="1"/>
  <c r="J231" i="1"/>
  <c r="O230" i="1"/>
  <c r="N230" i="1"/>
  <c r="L230" i="1"/>
  <c r="J230" i="1"/>
  <c r="O229" i="1"/>
  <c r="N229" i="1"/>
  <c r="L229" i="1"/>
  <c r="J229" i="1"/>
  <c r="O228" i="1"/>
  <c r="N228" i="1"/>
  <c r="L228" i="1"/>
  <c r="J228" i="1"/>
  <c r="O227" i="1"/>
  <c r="N227" i="1"/>
  <c r="L227" i="1"/>
  <c r="J227" i="1"/>
  <c r="O226" i="1"/>
  <c r="N226" i="1"/>
  <c r="L226" i="1"/>
  <c r="J226" i="1"/>
  <c r="P226" i="1" s="1"/>
  <c r="O225" i="1"/>
  <c r="N225" i="1"/>
  <c r="L225" i="1"/>
  <c r="J225" i="1"/>
  <c r="P225" i="1" s="1"/>
  <c r="O224" i="1"/>
  <c r="N224" i="1"/>
  <c r="L224" i="1"/>
  <c r="J224" i="1"/>
  <c r="P224" i="1" s="1"/>
  <c r="O223" i="1"/>
  <c r="N223" i="1"/>
  <c r="L223" i="1"/>
  <c r="J223" i="1"/>
  <c r="P223" i="1" s="1"/>
  <c r="O222" i="1"/>
  <c r="N222" i="1"/>
  <c r="L222" i="1"/>
  <c r="J222" i="1"/>
  <c r="O221" i="1"/>
  <c r="N221" i="1"/>
  <c r="L221" i="1"/>
  <c r="J221" i="1"/>
  <c r="O220" i="1"/>
  <c r="N220" i="1"/>
  <c r="L220" i="1"/>
  <c r="J220" i="1"/>
  <c r="O219" i="1"/>
  <c r="N219" i="1"/>
  <c r="L219" i="1"/>
  <c r="J219" i="1"/>
  <c r="O218" i="1"/>
  <c r="N218" i="1"/>
  <c r="L218" i="1"/>
  <c r="J218" i="1"/>
  <c r="O217" i="1"/>
  <c r="N217" i="1"/>
  <c r="L217" i="1"/>
  <c r="J217" i="1"/>
  <c r="P217" i="1" s="1"/>
  <c r="O216" i="1"/>
  <c r="N216" i="1"/>
  <c r="L216" i="1"/>
  <c r="J216" i="1"/>
  <c r="O215" i="1"/>
  <c r="N215" i="1"/>
  <c r="L215" i="1"/>
  <c r="J215" i="1"/>
  <c r="O214" i="1"/>
  <c r="N214" i="1"/>
  <c r="L214" i="1"/>
  <c r="J214" i="1"/>
  <c r="O213" i="1"/>
  <c r="N213" i="1"/>
  <c r="L213" i="1"/>
  <c r="J213" i="1"/>
  <c r="P213" i="1" s="1"/>
  <c r="O212" i="1"/>
  <c r="N212" i="1"/>
  <c r="L212" i="1"/>
  <c r="J212" i="1"/>
  <c r="O211" i="1"/>
  <c r="N211" i="1"/>
  <c r="L211" i="1"/>
  <c r="J211" i="1"/>
  <c r="P211" i="1" s="1"/>
  <c r="O210" i="1"/>
  <c r="N210" i="1"/>
  <c r="L210" i="1"/>
  <c r="J210" i="1"/>
  <c r="O209" i="1"/>
  <c r="N209" i="1"/>
  <c r="L209" i="1"/>
  <c r="J209" i="1"/>
  <c r="O208" i="1"/>
  <c r="N208" i="1"/>
  <c r="L208" i="1"/>
  <c r="J208" i="1"/>
  <c r="O207" i="1"/>
  <c r="N207" i="1"/>
  <c r="L207" i="1"/>
  <c r="J207" i="1"/>
  <c r="O206" i="1"/>
  <c r="N206" i="1"/>
  <c r="L206" i="1"/>
  <c r="J206" i="1"/>
  <c r="O205" i="1"/>
  <c r="N205" i="1"/>
  <c r="L205" i="1"/>
  <c r="J205" i="1"/>
  <c r="P205" i="1" s="1"/>
  <c r="O204" i="1"/>
  <c r="N204" i="1"/>
  <c r="L204" i="1"/>
  <c r="J204" i="1"/>
  <c r="O203" i="1"/>
  <c r="N203" i="1"/>
  <c r="L203" i="1"/>
  <c r="J203" i="1"/>
  <c r="O202" i="1"/>
  <c r="N202" i="1"/>
  <c r="L202" i="1"/>
  <c r="J202" i="1"/>
  <c r="O201" i="1"/>
  <c r="N201" i="1"/>
  <c r="L201" i="1"/>
  <c r="J201" i="1"/>
  <c r="P201" i="1" s="1"/>
  <c r="O200" i="1"/>
  <c r="N200" i="1"/>
  <c r="L200" i="1"/>
  <c r="J200" i="1"/>
  <c r="O199" i="1"/>
  <c r="N199" i="1"/>
  <c r="L199" i="1"/>
  <c r="J199" i="1"/>
  <c r="P199" i="1" s="1"/>
  <c r="O198" i="1"/>
  <c r="N198" i="1"/>
  <c r="L198" i="1"/>
  <c r="J198" i="1"/>
  <c r="O197" i="1"/>
  <c r="N197" i="1"/>
  <c r="L197" i="1"/>
  <c r="J197" i="1"/>
  <c r="O196" i="1"/>
  <c r="N196" i="1"/>
  <c r="L196" i="1"/>
  <c r="J196" i="1"/>
  <c r="O195" i="1"/>
  <c r="N195" i="1"/>
  <c r="L195" i="1"/>
  <c r="J195" i="1"/>
  <c r="O194" i="1"/>
  <c r="N194" i="1"/>
  <c r="L194" i="1"/>
  <c r="J194" i="1"/>
  <c r="O193" i="1"/>
  <c r="N193" i="1"/>
  <c r="L193" i="1"/>
  <c r="J193" i="1"/>
  <c r="P193" i="1" s="1"/>
  <c r="O192" i="1"/>
  <c r="N192" i="1"/>
  <c r="L192" i="1"/>
  <c r="J192" i="1"/>
  <c r="O191" i="1"/>
  <c r="N191" i="1"/>
  <c r="L191" i="1"/>
  <c r="J191" i="1"/>
  <c r="O190" i="1"/>
  <c r="N190" i="1"/>
  <c r="L190" i="1"/>
  <c r="J190" i="1"/>
  <c r="O189" i="1"/>
  <c r="N189" i="1"/>
  <c r="L189" i="1"/>
  <c r="J189" i="1"/>
  <c r="P189" i="1" s="1"/>
  <c r="O188" i="1"/>
  <c r="N188" i="1"/>
  <c r="L188" i="1"/>
  <c r="J188" i="1"/>
  <c r="O187" i="1"/>
  <c r="N187" i="1"/>
  <c r="L187" i="1"/>
  <c r="J187" i="1"/>
  <c r="O186" i="1"/>
  <c r="N186" i="1"/>
  <c r="L186" i="1"/>
  <c r="J186" i="1"/>
  <c r="O185" i="1"/>
  <c r="N185" i="1"/>
  <c r="L185" i="1"/>
  <c r="J185" i="1"/>
  <c r="O184" i="1"/>
  <c r="N184" i="1"/>
  <c r="L184" i="1"/>
  <c r="J184" i="1"/>
  <c r="O183" i="1"/>
  <c r="N183" i="1"/>
  <c r="L183" i="1"/>
  <c r="J183" i="1"/>
  <c r="O182" i="1"/>
  <c r="N182" i="1"/>
  <c r="L182" i="1"/>
  <c r="J182" i="1"/>
  <c r="O181" i="1"/>
  <c r="N181" i="1"/>
  <c r="L181" i="1"/>
  <c r="J181" i="1"/>
  <c r="P181" i="1" s="1"/>
  <c r="O180" i="1"/>
  <c r="N180" i="1"/>
  <c r="L180" i="1"/>
  <c r="J180" i="1"/>
  <c r="O179" i="1"/>
  <c r="N179" i="1"/>
  <c r="L179" i="1"/>
  <c r="J179" i="1"/>
  <c r="O178" i="1"/>
  <c r="N178" i="1"/>
  <c r="L178" i="1"/>
  <c r="J178" i="1"/>
  <c r="O177" i="1"/>
  <c r="N177" i="1"/>
  <c r="L177" i="1"/>
  <c r="J177" i="1"/>
  <c r="P177" i="1" s="1"/>
  <c r="O176" i="1"/>
  <c r="N176" i="1"/>
  <c r="L176" i="1"/>
  <c r="J176" i="1"/>
  <c r="O175" i="1"/>
  <c r="N175" i="1"/>
  <c r="L175" i="1"/>
  <c r="J175" i="1"/>
  <c r="P175" i="1" s="1"/>
  <c r="O174" i="1"/>
  <c r="N174" i="1"/>
  <c r="L174" i="1"/>
  <c r="J174" i="1"/>
  <c r="O173" i="1"/>
  <c r="N173" i="1"/>
  <c r="L173" i="1"/>
  <c r="J173" i="1"/>
  <c r="O172" i="1"/>
  <c r="N172" i="1"/>
  <c r="L172" i="1"/>
  <c r="J172" i="1"/>
  <c r="O171" i="1"/>
  <c r="N171" i="1"/>
  <c r="L171" i="1"/>
  <c r="J171" i="1"/>
  <c r="O170" i="1"/>
  <c r="N170" i="1"/>
  <c r="L170" i="1"/>
  <c r="J170" i="1"/>
  <c r="O169" i="1"/>
  <c r="N169" i="1"/>
  <c r="L169" i="1"/>
  <c r="J169" i="1"/>
  <c r="P169" i="1" s="1"/>
  <c r="O168" i="1"/>
  <c r="N168" i="1"/>
  <c r="L168" i="1"/>
  <c r="J168" i="1"/>
  <c r="O167" i="1"/>
  <c r="N167" i="1"/>
  <c r="L167" i="1"/>
  <c r="J167" i="1"/>
  <c r="O166" i="1"/>
  <c r="N166" i="1"/>
  <c r="L166" i="1"/>
  <c r="J166" i="1"/>
  <c r="O165" i="1"/>
  <c r="N165" i="1"/>
  <c r="L165" i="1"/>
  <c r="J165" i="1"/>
  <c r="P165" i="1" s="1"/>
  <c r="O164" i="1"/>
  <c r="N164" i="1"/>
  <c r="L164" i="1"/>
  <c r="J164" i="1"/>
  <c r="O163" i="1"/>
  <c r="N163" i="1"/>
  <c r="L163" i="1"/>
  <c r="J163" i="1"/>
  <c r="P163" i="1" s="1"/>
  <c r="O162" i="1"/>
  <c r="N162" i="1"/>
  <c r="L162" i="1"/>
  <c r="J162" i="1"/>
  <c r="O161" i="1"/>
  <c r="N161" i="1"/>
  <c r="L161" i="1"/>
  <c r="J161" i="1"/>
  <c r="O160" i="1"/>
  <c r="N160" i="1"/>
  <c r="L160" i="1"/>
  <c r="J160" i="1"/>
  <c r="O159" i="1"/>
  <c r="N159" i="1"/>
  <c r="L159" i="1"/>
  <c r="J159" i="1"/>
  <c r="O158" i="1"/>
  <c r="N158" i="1"/>
  <c r="L158" i="1"/>
  <c r="J158" i="1"/>
  <c r="O157" i="1"/>
  <c r="N157" i="1"/>
  <c r="L157" i="1"/>
  <c r="J157" i="1"/>
  <c r="P157" i="1" s="1"/>
  <c r="O156" i="1"/>
  <c r="N156" i="1"/>
  <c r="L156" i="1"/>
  <c r="J156" i="1"/>
  <c r="O155" i="1"/>
  <c r="N155" i="1"/>
  <c r="L155" i="1"/>
  <c r="J155" i="1"/>
  <c r="O154" i="1"/>
  <c r="N154" i="1"/>
  <c r="L154" i="1"/>
  <c r="J154" i="1"/>
  <c r="O153" i="1"/>
  <c r="N153" i="1"/>
  <c r="L153" i="1"/>
  <c r="J153" i="1"/>
  <c r="P153" i="1" s="1"/>
  <c r="O152" i="1"/>
  <c r="N152" i="1"/>
  <c r="L152" i="1"/>
  <c r="J152" i="1"/>
  <c r="O151" i="1"/>
  <c r="N151" i="1"/>
  <c r="L151" i="1"/>
  <c r="J151" i="1"/>
  <c r="P151" i="1" s="1"/>
  <c r="O150" i="1"/>
  <c r="N150" i="1"/>
  <c r="L150" i="1"/>
  <c r="J150" i="1"/>
  <c r="O149" i="1"/>
  <c r="N149" i="1"/>
  <c r="L149" i="1"/>
  <c r="J149" i="1"/>
  <c r="O148" i="1"/>
  <c r="N148" i="1"/>
  <c r="L148" i="1"/>
  <c r="J148" i="1"/>
  <c r="O147" i="1"/>
  <c r="N147" i="1"/>
  <c r="L147" i="1"/>
  <c r="J147" i="1"/>
  <c r="O146" i="1"/>
  <c r="N146" i="1"/>
  <c r="L146" i="1"/>
  <c r="J146" i="1"/>
  <c r="O145" i="1"/>
  <c r="N145" i="1"/>
  <c r="L145" i="1"/>
  <c r="J145" i="1"/>
  <c r="P145" i="1" s="1"/>
  <c r="O144" i="1"/>
  <c r="N144" i="1"/>
  <c r="L144" i="1"/>
  <c r="J144" i="1"/>
  <c r="O143" i="1"/>
  <c r="N143" i="1"/>
  <c r="L143" i="1"/>
  <c r="J143" i="1"/>
  <c r="O142" i="1"/>
  <c r="N142" i="1"/>
  <c r="L142" i="1"/>
  <c r="J142" i="1"/>
  <c r="O141" i="1"/>
  <c r="N141" i="1"/>
  <c r="L141" i="1"/>
  <c r="J141" i="1"/>
  <c r="P141" i="1" s="1"/>
  <c r="O140" i="1"/>
  <c r="N140" i="1"/>
  <c r="L140" i="1"/>
  <c r="J140" i="1"/>
  <c r="O139" i="1"/>
  <c r="N139" i="1"/>
  <c r="L139" i="1"/>
  <c r="J139" i="1"/>
  <c r="P139" i="1" s="1"/>
  <c r="O138" i="1"/>
  <c r="N138" i="1"/>
  <c r="L138" i="1"/>
  <c r="J138" i="1"/>
  <c r="O137" i="1"/>
  <c r="N137" i="1"/>
  <c r="L137" i="1"/>
  <c r="J137" i="1"/>
  <c r="O136" i="1"/>
  <c r="N136" i="1"/>
  <c r="L136" i="1"/>
  <c r="J136" i="1"/>
  <c r="O135" i="1"/>
  <c r="N135" i="1"/>
  <c r="L135" i="1"/>
  <c r="J135" i="1"/>
  <c r="O134" i="1"/>
  <c r="N134" i="1"/>
  <c r="L134" i="1"/>
  <c r="J134" i="1"/>
  <c r="O133" i="1"/>
  <c r="N133" i="1"/>
  <c r="L133" i="1"/>
  <c r="J133" i="1"/>
  <c r="P133" i="1" s="1"/>
  <c r="O132" i="1"/>
  <c r="N132" i="1"/>
  <c r="L132" i="1"/>
  <c r="J132" i="1"/>
  <c r="O131" i="1"/>
  <c r="N131" i="1"/>
  <c r="L131" i="1"/>
  <c r="J131" i="1"/>
  <c r="O130" i="1"/>
  <c r="N130" i="1"/>
  <c r="L130" i="1"/>
  <c r="J130" i="1"/>
  <c r="O129" i="1"/>
  <c r="N129" i="1"/>
  <c r="L129" i="1"/>
  <c r="J129" i="1"/>
  <c r="P129" i="1" s="1"/>
  <c r="O128" i="1"/>
  <c r="N128" i="1"/>
  <c r="L128" i="1"/>
  <c r="J128" i="1"/>
  <c r="O127" i="1"/>
  <c r="N127" i="1"/>
  <c r="L127" i="1"/>
  <c r="J127" i="1"/>
  <c r="P127" i="1" s="1"/>
  <c r="O126" i="1"/>
  <c r="N126" i="1"/>
  <c r="L126" i="1"/>
  <c r="J126" i="1"/>
  <c r="O125" i="1"/>
  <c r="N125" i="1"/>
  <c r="L125" i="1"/>
  <c r="J125" i="1"/>
  <c r="O124" i="1"/>
  <c r="N124" i="1"/>
  <c r="L124" i="1"/>
  <c r="J124" i="1"/>
  <c r="O123" i="1"/>
  <c r="N123" i="1"/>
  <c r="L123" i="1"/>
  <c r="J123" i="1"/>
  <c r="O122" i="1"/>
  <c r="N122" i="1"/>
  <c r="L122" i="1"/>
  <c r="J122" i="1"/>
  <c r="O121" i="1"/>
  <c r="N121" i="1"/>
  <c r="L121" i="1"/>
  <c r="J121" i="1"/>
  <c r="P121" i="1" s="1"/>
  <c r="O120" i="1"/>
  <c r="N120" i="1"/>
  <c r="L120" i="1"/>
  <c r="J120" i="1"/>
  <c r="O119" i="1"/>
  <c r="N119" i="1"/>
  <c r="L119" i="1"/>
  <c r="J119" i="1"/>
  <c r="O118" i="1"/>
  <c r="N118" i="1"/>
  <c r="L118" i="1"/>
  <c r="J118" i="1"/>
  <c r="O117" i="1"/>
  <c r="N117" i="1"/>
  <c r="L117" i="1"/>
  <c r="J117" i="1"/>
  <c r="P117" i="1" s="1"/>
  <c r="O116" i="1"/>
  <c r="N116" i="1"/>
  <c r="L116" i="1"/>
  <c r="J116" i="1"/>
  <c r="O115" i="1"/>
  <c r="N115" i="1"/>
  <c r="L115" i="1"/>
  <c r="J115" i="1"/>
  <c r="P115" i="1" s="1"/>
  <c r="O114" i="1"/>
  <c r="N114" i="1"/>
  <c r="L114" i="1"/>
  <c r="J114" i="1"/>
  <c r="O113" i="1"/>
  <c r="N113" i="1"/>
  <c r="L113" i="1"/>
  <c r="J113" i="1"/>
  <c r="O112" i="1"/>
  <c r="N112" i="1"/>
  <c r="L112" i="1"/>
  <c r="J112" i="1"/>
  <c r="O111" i="1"/>
  <c r="N111" i="1"/>
  <c r="L111" i="1"/>
  <c r="J111" i="1"/>
  <c r="O110" i="1"/>
  <c r="N110" i="1"/>
  <c r="L110" i="1"/>
  <c r="J110" i="1"/>
  <c r="O109" i="1"/>
  <c r="N109" i="1"/>
  <c r="L109" i="1"/>
  <c r="J109" i="1"/>
  <c r="P109" i="1" s="1"/>
  <c r="O108" i="1"/>
  <c r="N108" i="1"/>
  <c r="L108" i="1"/>
  <c r="J108" i="1"/>
  <c r="O107" i="1"/>
  <c r="N107" i="1"/>
  <c r="L107" i="1"/>
  <c r="J107" i="1"/>
  <c r="O106" i="1"/>
  <c r="N106" i="1"/>
  <c r="L106" i="1"/>
  <c r="J106" i="1"/>
  <c r="O105" i="1"/>
  <c r="N105" i="1"/>
  <c r="L105" i="1"/>
  <c r="J105" i="1"/>
  <c r="O104" i="1"/>
  <c r="N104" i="1"/>
  <c r="L104" i="1"/>
  <c r="J104" i="1"/>
  <c r="O103" i="1"/>
  <c r="N103" i="1"/>
  <c r="L103" i="1"/>
  <c r="J103" i="1"/>
  <c r="P103" i="1" s="1"/>
  <c r="O102" i="1"/>
  <c r="N102" i="1"/>
  <c r="L102" i="1"/>
  <c r="J102" i="1"/>
  <c r="O101" i="1"/>
  <c r="N101" i="1"/>
  <c r="L101" i="1"/>
  <c r="J101" i="1"/>
  <c r="O100" i="1"/>
  <c r="N100" i="1"/>
  <c r="L100" i="1"/>
  <c r="J100" i="1"/>
  <c r="O99" i="1"/>
  <c r="N99" i="1"/>
  <c r="L99" i="1"/>
  <c r="J99" i="1"/>
  <c r="O98" i="1"/>
  <c r="N98" i="1"/>
  <c r="L98" i="1"/>
  <c r="J98" i="1"/>
  <c r="O97" i="1"/>
  <c r="N97" i="1"/>
  <c r="L97" i="1"/>
  <c r="J97" i="1"/>
  <c r="P97" i="1" s="1"/>
  <c r="O96" i="1"/>
  <c r="N96" i="1"/>
  <c r="L96" i="1"/>
  <c r="J96" i="1"/>
  <c r="O95" i="1"/>
  <c r="N95" i="1"/>
  <c r="L95" i="1"/>
  <c r="J95" i="1"/>
  <c r="O94" i="1"/>
  <c r="N94" i="1"/>
  <c r="L94" i="1"/>
  <c r="J94" i="1"/>
  <c r="O93" i="1"/>
  <c r="N93" i="1"/>
  <c r="L93" i="1"/>
  <c r="J93" i="1"/>
  <c r="P93" i="1" s="1"/>
  <c r="O92" i="1"/>
  <c r="N92" i="1"/>
  <c r="L92" i="1"/>
  <c r="J92" i="1"/>
  <c r="O91" i="1"/>
  <c r="N91" i="1"/>
  <c r="L91" i="1"/>
  <c r="J91" i="1"/>
  <c r="P91" i="1" s="1"/>
  <c r="O90" i="1"/>
  <c r="N90" i="1"/>
  <c r="L90" i="1"/>
  <c r="J90" i="1"/>
  <c r="O89" i="1"/>
  <c r="N89" i="1"/>
  <c r="L89" i="1"/>
  <c r="J89" i="1"/>
  <c r="O88" i="1"/>
  <c r="N88" i="1"/>
  <c r="L88" i="1"/>
  <c r="J88" i="1"/>
  <c r="O87" i="1"/>
  <c r="N87" i="1"/>
  <c r="L87" i="1"/>
  <c r="J87" i="1"/>
  <c r="O86" i="1"/>
  <c r="N86" i="1"/>
  <c r="L86" i="1"/>
  <c r="J86" i="1"/>
  <c r="O85" i="1"/>
  <c r="N85" i="1"/>
  <c r="L85" i="1"/>
  <c r="J85" i="1"/>
  <c r="P85" i="1" s="1"/>
  <c r="O84" i="1"/>
  <c r="N84" i="1"/>
  <c r="L84" i="1"/>
  <c r="J84" i="1"/>
  <c r="O83" i="1"/>
  <c r="N83" i="1"/>
  <c r="L83" i="1"/>
  <c r="J83" i="1"/>
  <c r="O82" i="1"/>
  <c r="N82" i="1"/>
  <c r="L82" i="1"/>
  <c r="J82" i="1"/>
  <c r="O81" i="1"/>
  <c r="N81" i="1"/>
  <c r="L81" i="1"/>
  <c r="J81" i="1"/>
  <c r="P81" i="1" s="1"/>
  <c r="O80" i="1"/>
  <c r="N80" i="1"/>
  <c r="L80" i="1"/>
  <c r="J80" i="1"/>
  <c r="O79" i="1"/>
  <c r="N79" i="1"/>
  <c r="L79" i="1"/>
  <c r="J79" i="1"/>
  <c r="P79" i="1" s="1"/>
  <c r="O78" i="1"/>
  <c r="N78" i="1"/>
  <c r="L78" i="1"/>
  <c r="J78" i="1"/>
  <c r="O77" i="1"/>
  <c r="N77" i="1"/>
  <c r="L77" i="1"/>
  <c r="J77" i="1"/>
  <c r="O76" i="1"/>
  <c r="N76" i="1"/>
  <c r="L76" i="1"/>
  <c r="J76" i="1"/>
  <c r="O75" i="1"/>
  <c r="N75" i="1"/>
  <c r="L75" i="1"/>
  <c r="J75" i="1"/>
  <c r="O74" i="1"/>
  <c r="N74" i="1"/>
  <c r="L74" i="1"/>
  <c r="J74" i="1"/>
  <c r="O73" i="1"/>
  <c r="N73" i="1"/>
  <c r="L73" i="1"/>
  <c r="J73" i="1"/>
  <c r="P73" i="1" s="1"/>
  <c r="O72" i="1"/>
  <c r="N72" i="1"/>
  <c r="L72" i="1"/>
  <c r="J72" i="1"/>
  <c r="O71" i="1"/>
  <c r="N71" i="1"/>
  <c r="L71" i="1"/>
  <c r="J71" i="1"/>
  <c r="O70" i="1"/>
  <c r="N70" i="1"/>
  <c r="L70" i="1"/>
  <c r="J70" i="1"/>
  <c r="O69" i="1"/>
  <c r="N69" i="1"/>
  <c r="L69" i="1"/>
  <c r="J69" i="1"/>
  <c r="P69" i="1" s="1"/>
  <c r="O68" i="1"/>
  <c r="N68" i="1"/>
  <c r="L68" i="1"/>
  <c r="J68" i="1"/>
  <c r="O67" i="1"/>
  <c r="N67" i="1"/>
  <c r="L67" i="1"/>
  <c r="J67" i="1"/>
  <c r="P67" i="1" s="1"/>
  <c r="O66" i="1"/>
  <c r="N66" i="1"/>
  <c r="L66" i="1"/>
  <c r="J66" i="1"/>
  <c r="O65" i="1"/>
  <c r="N65" i="1"/>
  <c r="L65" i="1"/>
  <c r="J65" i="1"/>
  <c r="O64" i="1"/>
  <c r="N64" i="1"/>
  <c r="L64" i="1"/>
  <c r="J64" i="1"/>
  <c r="O63" i="1"/>
  <c r="N63" i="1"/>
  <c r="L63" i="1"/>
  <c r="J63" i="1"/>
  <c r="O62" i="1"/>
  <c r="N62" i="1"/>
  <c r="L62" i="1"/>
  <c r="J62" i="1"/>
  <c r="O61" i="1"/>
  <c r="N61" i="1"/>
  <c r="L61" i="1"/>
  <c r="J61" i="1"/>
  <c r="P61" i="1" s="1"/>
  <c r="O60" i="1"/>
  <c r="N60" i="1"/>
  <c r="L60" i="1"/>
  <c r="J60" i="1"/>
  <c r="O59" i="1"/>
  <c r="N59" i="1"/>
  <c r="L59" i="1"/>
  <c r="J59" i="1"/>
  <c r="O58" i="1"/>
  <c r="N58" i="1"/>
  <c r="L58" i="1"/>
  <c r="J58" i="1"/>
  <c r="O57" i="1"/>
  <c r="N57" i="1"/>
  <c r="L57" i="1"/>
  <c r="J57" i="1"/>
  <c r="P57" i="1" s="1"/>
  <c r="O56" i="1"/>
  <c r="N56" i="1"/>
  <c r="L56" i="1"/>
  <c r="J56" i="1"/>
  <c r="O55" i="1"/>
  <c r="N55" i="1"/>
  <c r="L55" i="1"/>
  <c r="J55" i="1"/>
  <c r="P55" i="1" s="1"/>
  <c r="O54" i="1"/>
  <c r="N54" i="1"/>
  <c r="L54" i="1"/>
  <c r="J54" i="1"/>
  <c r="O53" i="1"/>
  <c r="N53" i="1"/>
  <c r="L53" i="1"/>
  <c r="J53" i="1"/>
  <c r="O52" i="1"/>
  <c r="N52" i="1"/>
  <c r="L52" i="1"/>
  <c r="J52" i="1"/>
  <c r="O51" i="1"/>
  <c r="N51" i="1"/>
  <c r="L51" i="1"/>
  <c r="J51" i="1"/>
  <c r="O50" i="1"/>
  <c r="N50" i="1"/>
  <c r="L50" i="1"/>
  <c r="J50" i="1"/>
  <c r="O49" i="1"/>
  <c r="N49" i="1"/>
  <c r="L49" i="1"/>
  <c r="J49" i="1"/>
  <c r="P49" i="1" s="1"/>
  <c r="O48" i="1"/>
  <c r="N48" i="1"/>
  <c r="L48" i="1"/>
  <c r="J48" i="1"/>
  <c r="O47" i="1"/>
  <c r="N47" i="1"/>
  <c r="L47" i="1"/>
  <c r="J47" i="1"/>
  <c r="O46" i="1"/>
  <c r="N46" i="1"/>
  <c r="L46" i="1"/>
  <c r="J46" i="1"/>
  <c r="O45" i="1"/>
  <c r="N45" i="1"/>
  <c r="L45" i="1"/>
  <c r="J45" i="1"/>
  <c r="P45" i="1" s="1"/>
  <c r="O44" i="1"/>
  <c r="N44" i="1"/>
  <c r="L44" i="1"/>
  <c r="J44" i="1"/>
  <c r="O43" i="1"/>
  <c r="N43" i="1"/>
  <c r="L43" i="1"/>
  <c r="J43" i="1"/>
  <c r="P43" i="1" s="1"/>
  <c r="O42" i="1"/>
  <c r="N42" i="1"/>
  <c r="L42" i="1"/>
  <c r="J42" i="1"/>
  <c r="O41" i="1"/>
  <c r="N41" i="1"/>
  <c r="L41" i="1"/>
  <c r="J41" i="1"/>
  <c r="O40" i="1"/>
  <c r="N40" i="1"/>
  <c r="L40" i="1"/>
  <c r="J40" i="1"/>
  <c r="O39" i="1"/>
  <c r="N39" i="1"/>
  <c r="L39" i="1"/>
  <c r="J39" i="1"/>
  <c r="O38" i="1"/>
  <c r="N38" i="1"/>
  <c r="L38" i="1"/>
  <c r="J38" i="1"/>
  <c r="O37" i="1"/>
  <c r="N37" i="1"/>
  <c r="L37" i="1"/>
  <c r="J37" i="1"/>
  <c r="O36" i="1"/>
  <c r="N36" i="1"/>
  <c r="L36" i="1"/>
  <c r="J36" i="1"/>
  <c r="O35" i="1"/>
  <c r="N35" i="1"/>
  <c r="L35" i="1"/>
  <c r="J35" i="1"/>
  <c r="O34" i="1"/>
  <c r="N34" i="1"/>
  <c r="L34" i="1"/>
  <c r="J34" i="1"/>
  <c r="O33" i="1"/>
  <c r="N33" i="1"/>
  <c r="L33" i="1"/>
  <c r="J33" i="1"/>
  <c r="O32" i="1"/>
  <c r="N32" i="1"/>
  <c r="L32" i="1"/>
  <c r="J32" i="1"/>
  <c r="O31" i="1"/>
  <c r="N31" i="1"/>
  <c r="L31" i="1"/>
  <c r="J31" i="1"/>
  <c r="P31" i="1" s="1"/>
  <c r="O30" i="1"/>
  <c r="N30" i="1"/>
  <c r="L30" i="1"/>
  <c r="J30" i="1"/>
  <c r="O29" i="1"/>
  <c r="N29" i="1"/>
  <c r="L29" i="1"/>
  <c r="J29" i="1"/>
  <c r="O28" i="1"/>
  <c r="N28" i="1"/>
  <c r="L28" i="1"/>
  <c r="J28" i="1"/>
  <c r="O27" i="1"/>
  <c r="N27" i="1"/>
  <c r="L27" i="1"/>
  <c r="J27" i="1"/>
  <c r="O26" i="1"/>
  <c r="N26" i="1"/>
  <c r="L26" i="1"/>
  <c r="J26" i="1"/>
  <c r="O25" i="1"/>
  <c r="N25" i="1"/>
  <c r="L25" i="1"/>
  <c r="J25" i="1"/>
  <c r="O24" i="1"/>
  <c r="N24" i="1"/>
  <c r="L24" i="1"/>
  <c r="J24" i="1"/>
  <c r="O23" i="1"/>
  <c r="N23" i="1"/>
  <c r="L23" i="1"/>
  <c r="J23" i="1"/>
  <c r="O22" i="1"/>
  <c r="N22" i="1"/>
  <c r="L22" i="1"/>
  <c r="J22" i="1"/>
  <c r="O21" i="1"/>
  <c r="N21" i="1"/>
  <c r="L21" i="1"/>
  <c r="J21" i="1"/>
  <c r="O20" i="1"/>
  <c r="N20" i="1"/>
  <c r="L20" i="1"/>
  <c r="J20" i="1"/>
  <c r="O19" i="1"/>
  <c r="N19" i="1"/>
  <c r="L19" i="1"/>
  <c r="J19" i="1"/>
  <c r="P19" i="1" s="1"/>
  <c r="O18" i="1"/>
  <c r="N18" i="1"/>
  <c r="L18" i="1"/>
  <c r="J18" i="1"/>
  <c r="O17" i="1"/>
  <c r="N17" i="1"/>
  <c r="L17" i="1"/>
  <c r="J17" i="1"/>
  <c r="O16" i="1"/>
  <c r="N16" i="1"/>
  <c r="L16" i="1"/>
  <c r="J16" i="1"/>
  <c r="O15" i="1"/>
  <c r="N15" i="1"/>
  <c r="L15" i="1"/>
  <c r="J15" i="1"/>
  <c r="O14" i="1"/>
  <c r="N14" i="1"/>
  <c r="L14" i="1"/>
  <c r="J14" i="1"/>
  <c r="O13" i="1"/>
  <c r="N13" i="1"/>
  <c r="L13" i="1"/>
  <c r="J13" i="1"/>
  <c r="P13" i="1" s="1"/>
  <c r="O12" i="1"/>
  <c r="N12" i="1"/>
  <c r="L12" i="1"/>
  <c r="J12" i="1"/>
  <c r="O11" i="1"/>
  <c r="N11" i="1"/>
  <c r="L11" i="1"/>
  <c r="J11" i="1"/>
  <c r="O10" i="1"/>
  <c r="N10" i="1"/>
  <c r="L10" i="1"/>
  <c r="J10" i="1"/>
  <c r="O9" i="1"/>
  <c r="N9" i="1"/>
  <c r="L9" i="1"/>
  <c r="J9" i="1"/>
  <c r="O8" i="1"/>
  <c r="N8" i="1"/>
  <c r="L8" i="1"/>
  <c r="J8" i="1"/>
  <c r="P14" i="1" l="1"/>
  <c r="P38" i="1"/>
  <c r="P62" i="1"/>
  <c r="P98" i="1"/>
  <c r="P122" i="1"/>
  <c r="P146" i="1"/>
  <c r="P170" i="1"/>
  <c r="P194" i="1"/>
  <c r="P218" i="1"/>
  <c r="P230" i="1"/>
  <c r="P242" i="1"/>
  <c r="P247" i="1"/>
  <c r="P259" i="1"/>
  <c r="P187" i="1"/>
  <c r="P24" i="1"/>
  <c r="P204" i="1"/>
  <c r="P228" i="1"/>
  <c r="P238" i="1"/>
  <c r="P51" i="1"/>
  <c r="P63" i="1"/>
  <c r="P75" i="1"/>
  <c r="P87" i="1"/>
  <c r="P99" i="1"/>
  <c r="P111" i="1"/>
  <c r="P123" i="1"/>
  <c r="P135" i="1"/>
  <c r="P147" i="1"/>
  <c r="P159" i="1"/>
  <c r="P171" i="1"/>
  <c r="P183" i="1"/>
  <c r="P195" i="1"/>
  <c r="P207" i="1"/>
  <c r="P260" i="1"/>
  <c r="P32" i="1"/>
  <c r="P39" i="1"/>
  <c r="P11" i="1"/>
  <c r="P23" i="1"/>
  <c r="P35" i="1"/>
  <c r="P9" i="1"/>
  <c r="P21" i="1"/>
  <c r="P33" i="1"/>
  <c r="P40" i="1"/>
  <c r="P64" i="1"/>
  <c r="P100" i="1"/>
  <c r="P124" i="1"/>
  <c r="P148" i="1"/>
  <c r="P172" i="1"/>
  <c r="P196" i="1"/>
  <c r="P220" i="1"/>
  <c r="P232" i="1"/>
  <c r="P244" i="1"/>
  <c r="P249" i="1"/>
  <c r="P17" i="1"/>
  <c r="P29" i="1"/>
  <c r="P48" i="1"/>
  <c r="P72" i="1"/>
  <c r="P84" i="1"/>
  <c r="P108" i="1"/>
  <c r="P132" i="1"/>
  <c r="P156" i="1"/>
  <c r="P180" i="1"/>
  <c r="P257" i="1"/>
  <c r="P22" i="1"/>
  <c r="P41" i="1"/>
  <c r="P53" i="1"/>
  <c r="P65" i="1"/>
  <c r="P77" i="1"/>
  <c r="P101" i="1"/>
  <c r="P113" i="1"/>
  <c r="P125" i="1"/>
  <c r="P137" i="1"/>
  <c r="P149" i="1"/>
  <c r="P161" i="1"/>
  <c r="P173" i="1"/>
  <c r="P185" i="1"/>
  <c r="P197" i="1"/>
  <c r="P209" i="1"/>
  <c r="P221" i="1"/>
  <c r="P233" i="1"/>
  <c r="P15" i="1"/>
  <c r="P27" i="1"/>
  <c r="P46" i="1"/>
  <c r="P70" i="1"/>
  <c r="P82" i="1"/>
  <c r="P106" i="1"/>
  <c r="P130" i="1"/>
  <c r="P154" i="1"/>
  <c r="P178" i="1"/>
  <c r="P202" i="1"/>
  <c r="P255" i="1"/>
  <c r="P219" i="1"/>
  <c r="P231" i="1"/>
  <c r="P243" i="1"/>
  <c r="P25" i="1"/>
  <c r="P37" i="1"/>
  <c r="P56" i="1"/>
  <c r="P92" i="1"/>
  <c r="P116" i="1"/>
  <c r="P140" i="1"/>
  <c r="P164" i="1"/>
  <c r="P188" i="1"/>
  <c r="P212" i="1"/>
  <c r="P236" i="1"/>
  <c r="P30" i="1"/>
  <c r="P229" i="1"/>
  <c r="P54" i="1"/>
  <c r="P78" i="1"/>
  <c r="P90" i="1"/>
  <c r="P114" i="1"/>
  <c r="P138" i="1"/>
  <c r="P162" i="1"/>
  <c r="P186" i="1"/>
  <c r="P210" i="1"/>
  <c r="P222" i="1"/>
  <c r="P234" i="1"/>
  <c r="P251" i="1"/>
  <c r="I277" i="2"/>
  <c r="P16" i="1"/>
  <c r="P47" i="1"/>
  <c r="P59" i="1"/>
  <c r="P71" i="1"/>
  <c r="P83" i="1"/>
  <c r="P95" i="1"/>
  <c r="P107" i="1"/>
  <c r="P119" i="1"/>
  <c r="P131" i="1"/>
  <c r="P143" i="1"/>
  <c r="P155" i="1"/>
  <c r="P167" i="1"/>
  <c r="P179" i="1"/>
  <c r="P191" i="1"/>
  <c r="P203" i="1"/>
  <c r="P215" i="1"/>
  <c r="P227" i="1"/>
  <c r="P239" i="1"/>
  <c r="N261" i="1"/>
  <c r="P12" i="1"/>
  <c r="P20" i="1"/>
  <c r="P28" i="1"/>
  <c r="P36" i="1"/>
  <c r="P44" i="1"/>
  <c r="P52" i="1"/>
  <c r="P60" i="1"/>
  <c r="P68" i="1"/>
  <c r="P76" i="1"/>
  <c r="L261" i="1"/>
  <c r="O261" i="1"/>
  <c r="P10" i="1"/>
  <c r="P18" i="1"/>
  <c r="P26" i="1"/>
  <c r="P34" i="1"/>
  <c r="P42" i="1"/>
  <c r="P50" i="1"/>
  <c r="P58" i="1"/>
  <c r="P66" i="1"/>
  <c r="P74" i="1"/>
  <c r="P89" i="1"/>
  <c r="P105" i="1"/>
  <c r="J261" i="1"/>
  <c r="P8" i="1"/>
  <c r="P80" i="1"/>
  <c r="P88" i="1"/>
  <c r="P96" i="1"/>
  <c r="P104" i="1"/>
  <c r="P112" i="1"/>
  <c r="P120" i="1"/>
  <c r="P128" i="1"/>
  <c r="P136" i="1"/>
  <c r="P144" i="1"/>
  <c r="P152" i="1"/>
  <c r="P160" i="1"/>
  <c r="P168" i="1"/>
  <c r="P176" i="1"/>
  <c r="P184" i="1"/>
  <c r="P192" i="1"/>
  <c r="P200" i="1"/>
  <c r="P208" i="1"/>
  <c r="P216" i="1"/>
  <c r="P250" i="1"/>
  <c r="P258" i="1"/>
  <c r="P86" i="1"/>
  <c r="P94" i="1"/>
  <c r="P102" i="1"/>
  <c r="P110" i="1"/>
  <c r="P118" i="1"/>
  <c r="P126" i="1"/>
  <c r="P134" i="1"/>
  <c r="P142" i="1"/>
  <c r="P150" i="1"/>
  <c r="P158" i="1"/>
  <c r="P166" i="1"/>
  <c r="P174" i="1"/>
  <c r="P182" i="1"/>
  <c r="P190" i="1"/>
  <c r="P198" i="1"/>
  <c r="P206" i="1"/>
  <c r="P214" i="1"/>
  <c r="P248" i="1"/>
  <c r="P256" i="1"/>
  <c r="P261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Raisa Betances de Acta</author>
  </authors>
  <commentList>
    <comment ref="F22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Raisa Betances de Acta</author>
  </authors>
  <commentList>
    <comment ref="F215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Raisa Betances de Acta:</t>
        </r>
        <r>
          <rPr>
            <sz val="9"/>
            <color indexed="81"/>
            <rFont val="Tahoma"/>
            <family val="2"/>
          </rPr>
          <t xml:space="preserve">
T4590</t>
        </r>
      </text>
    </comment>
  </commentList>
</comments>
</file>

<file path=xl/sharedStrings.xml><?xml version="1.0" encoding="utf-8"?>
<sst xmlns="http://schemas.openxmlformats.org/spreadsheetml/2006/main" count="2042" uniqueCount="231">
  <si>
    <t>CONSEJO NACIONAL PARA EL VIH Y EL SIDA</t>
  </si>
  <si>
    <t>RECURSOS GUBERNAMENTALES</t>
  </si>
  <si>
    <t>INVENTARIO DE MATERIAL GASTABLE</t>
  </si>
  <si>
    <t>Descripción</t>
  </si>
  <si>
    <t>Detalle</t>
  </si>
  <si>
    <t>Precio Unitario</t>
  </si>
  <si>
    <t>Inventario inicial</t>
  </si>
  <si>
    <t>Inventario Final</t>
  </si>
  <si>
    <t>SUBCUENTA</t>
  </si>
  <si>
    <t>CCP-AUX</t>
  </si>
  <si>
    <t>Cantidad</t>
  </si>
  <si>
    <t>Valor en RD$</t>
  </si>
  <si>
    <t>cantidad</t>
  </si>
  <si>
    <t>2.3.9.2</t>
  </si>
  <si>
    <t>2.3.9.2.01</t>
  </si>
  <si>
    <t>Almohadillas para sellos</t>
  </si>
  <si>
    <t>U/D</t>
  </si>
  <si>
    <t>Banda de Gomas</t>
  </si>
  <si>
    <t>Caja</t>
  </si>
  <si>
    <t xml:space="preserve">Bandejas Metal de Escritorio </t>
  </si>
  <si>
    <t>Bandejas Plásticas de Escritorio</t>
  </si>
  <si>
    <t>Banderitas 5/1</t>
  </si>
  <si>
    <t>Paq</t>
  </si>
  <si>
    <t>Boligrafo Azul (Caja 12)</t>
  </si>
  <si>
    <t>Boligrafo Negro (N.I.)</t>
  </si>
  <si>
    <t>Boligrafo Rojo</t>
  </si>
  <si>
    <t>Boligrafo Rojo (N.I)</t>
  </si>
  <si>
    <t>Bolsos Plasticos</t>
  </si>
  <si>
    <t>Calculadoras de bolsillo</t>
  </si>
  <si>
    <t>Calculadoras pequeñas (N.I)</t>
  </si>
  <si>
    <t>2.3.5.5</t>
  </si>
  <si>
    <t>2.3.5.5.01</t>
  </si>
  <si>
    <t>Carpetas 1/2</t>
  </si>
  <si>
    <t>Carpetas 1/2 (N.I.)</t>
  </si>
  <si>
    <t>Carpeta de Vinil No. 1</t>
  </si>
  <si>
    <t>Carpeta de Vinil No. 1 (N.I.)</t>
  </si>
  <si>
    <t>Carpeta de Vinil No. 2</t>
  </si>
  <si>
    <t>Carpeta de Vinil No. 2 (N.I.)</t>
  </si>
  <si>
    <t>Carpeta de Vinil No. 3</t>
  </si>
  <si>
    <t>Carpeta de Vinil No. 3 (N.I.)</t>
  </si>
  <si>
    <t>Carpeta de Vinil No. 4 (N.I.)</t>
  </si>
  <si>
    <t>Carpeta de Vinil No. 5</t>
  </si>
  <si>
    <t>CD</t>
  </si>
  <si>
    <t>Cera para contar dinero</t>
  </si>
  <si>
    <t>Chincheta 100/0</t>
  </si>
  <si>
    <t>Chincheta 100/1</t>
  </si>
  <si>
    <t xml:space="preserve">Cinta Adhesiva Grande </t>
  </si>
  <si>
    <t>Cinta para Maquina sumadora</t>
  </si>
  <si>
    <t>Cinta para Maquina sumadora (N.I)</t>
  </si>
  <si>
    <t>Clip Grande (N.I)</t>
  </si>
  <si>
    <t>Clip Pequeño (N.I)</t>
  </si>
  <si>
    <t>Clip de colores</t>
  </si>
  <si>
    <t>Clip de colores (N.I)</t>
  </si>
  <si>
    <t>Corrector Liquido</t>
  </si>
  <si>
    <t>Cubierta de Cartón para Encuadernar</t>
  </si>
  <si>
    <t>Resma</t>
  </si>
  <si>
    <t>Cubierta plastica para encuadernar</t>
  </si>
  <si>
    <t>Dispensador de Tape</t>
  </si>
  <si>
    <t>DVD</t>
  </si>
  <si>
    <t>Felpa Azul 12/1</t>
  </si>
  <si>
    <t>Felpa Negra 12/1 (N.I)</t>
  </si>
  <si>
    <t xml:space="preserve">Felpa Negra 12/1 </t>
  </si>
  <si>
    <t>Felpa Roja</t>
  </si>
  <si>
    <t>Felpa Roja (N.I)</t>
  </si>
  <si>
    <t>Felpa Verde 12/1</t>
  </si>
  <si>
    <t xml:space="preserve">Folder con Bolsillo </t>
  </si>
  <si>
    <t>2.3.3.2</t>
  </si>
  <si>
    <t>2.3.3.2.01</t>
  </si>
  <si>
    <t>Folder de color variados (N.I)</t>
  </si>
  <si>
    <t xml:space="preserve">cajas </t>
  </si>
  <si>
    <t>Folder 8 1/2 x 11</t>
  </si>
  <si>
    <t>7/092021</t>
  </si>
  <si>
    <t>Folder  8 1/2 x 14 100/1</t>
  </si>
  <si>
    <t>Fusor Impresora toshiba 4710</t>
  </si>
  <si>
    <t>Gafetes 50/1</t>
  </si>
  <si>
    <t>Gancho Billetero 1 1/4 32 mm (12/1)</t>
  </si>
  <si>
    <t xml:space="preserve">Cajas </t>
  </si>
  <si>
    <t>Gancho Billetero 25 mm (12/1)</t>
  </si>
  <si>
    <t>Gancho Billetero 15 mm (12/1)</t>
  </si>
  <si>
    <t>Gancho Billetero 51 mm (12/1)</t>
  </si>
  <si>
    <t>Ganchos para Folder (Acco)</t>
  </si>
  <si>
    <t>Ganchos para Folder (Acco) (N.I.)</t>
  </si>
  <si>
    <t>Gomas de Borrar</t>
  </si>
  <si>
    <t>Grapadora  (N.I.)</t>
  </si>
  <si>
    <t xml:space="preserve">Grapadora  </t>
  </si>
  <si>
    <t>Grapas (Para grapadora Grande)</t>
  </si>
  <si>
    <t>Grapas Normales</t>
  </si>
  <si>
    <t>Grapas Normales (N.I.)</t>
  </si>
  <si>
    <t>2.3.9.3</t>
  </si>
  <si>
    <t>2.3.9.3.01</t>
  </si>
  <si>
    <t>Guantes de Latex  AMER (L) 100/0</t>
  </si>
  <si>
    <t>Guantes de Latex  AMER (L) 100/1</t>
  </si>
  <si>
    <t>Guantes de Latex  AMER (M)  100/1</t>
  </si>
  <si>
    <t>kiT 110V-F2G76A,220V</t>
  </si>
  <si>
    <t>Kit-fusor 110v-v5l365a</t>
  </si>
  <si>
    <t>Label para carta 1X2 5/8</t>
  </si>
  <si>
    <t>Label para carta 1X2 5/8 (N.I)</t>
  </si>
  <si>
    <t xml:space="preserve">Label para carta 1X2 5/8 </t>
  </si>
  <si>
    <t>Label para carta 1X4 (N.I)</t>
  </si>
  <si>
    <t xml:space="preserve">Label para carta 1X4 </t>
  </si>
  <si>
    <t>Label para carta 1 1/3X4 (N.I)</t>
  </si>
  <si>
    <t xml:space="preserve">Label para carta 1 1/3X4 </t>
  </si>
  <si>
    <t>Label para carta 2x4 (N.I)</t>
  </si>
  <si>
    <t xml:space="preserve">Label para carta 2x4 </t>
  </si>
  <si>
    <t>Label para carta 3 1/3X4 (N.I)</t>
  </si>
  <si>
    <t>Label para CD</t>
  </si>
  <si>
    <t>Label para CD  40/1</t>
  </si>
  <si>
    <t>Label para folder</t>
  </si>
  <si>
    <t>Lapiz adhesivo de 40 GR (UHU)</t>
  </si>
  <si>
    <t>Lapiz de Carbon</t>
  </si>
  <si>
    <t>Libreta Pequeña  (N.I)</t>
  </si>
  <si>
    <t>Libreta Rayada 8 1/2 x 11 (N.I)</t>
  </si>
  <si>
    <t>Libros Record</t>
  </si>
  <si>
    <t>Marcador para CD (N.I)</t>
  </si>
  <si>
    <t>Marcador de pizarra Colores</t>
  </si>
  <si>
    <t>Masking Tape Grande</t>
  </si>
  <si>
    <t>Notitas Adhesiva 2x3 (Post-it)</t>
  </si>
  <si>
    <t>Notitas Adhesiva 3x3 (Post-it)</t>
  </si>
  <si>
    <t>Notitas Adhesiva 3x5 (Post-it)</t>
  </si>
  <si>
    <t>Notitas Adhesiva 4x6 (Post-it)</t>
  </si>
  <si>
    <t>Papel Carbón</t>
  </si>
  <si>
    <t>Perforadoras de 2 Hoyos</t>
  </si>
  <si>
    <t>Perforadoras de 3 Hoyos</t>
  </si>
  <si>
    <t>2.3.9.6</t>
  </si>
  <si>
    <t>2.3.9.6.01</t>
  </si>
  <si>
    <t>Pila AA (N.I)</t>
  </si>
  <si>
    <t xml:space="preserve">Pila AAA </t>
  </si>
  <si>
    <t>Porta CD</t>
  </si>
  <si>
    <t>Porta Lápiz</t>
  </si>
  <si>
    <t>Protectores Plásticos 100/1 (N.I.)</t>
  </si>
  <si>
    <t>Reglas de 12"</t>
  </si>
  <si>
    <t>Resaltadores de colores (N.I.)</t>
  </si>
  <si>
    <t>2.3.3.1</t>
  </si>
  <si>
    <t>2.3.3.1.01</t>
  </si>
  <si>
    <t>Resma de hilo blanca 8½ x 11</t>
  </si>
  <si>
    <t xml:space="preserve">Resma Papel Bon 8 1/2 x 11 </t>
  </si>
  <si>
    <t>19//8/2022</t>
  </si>
  <si>
    <t>Resma papel Bon 8½ x 11  timbrada</t>
  </si>
  <si>
    <t xml:space="preserve">Resma Papel Bon 8 1/2 x 13 </t>
  </si>
  <si>
    <t>Resma Papel Bon 8 1/2 x 14</t>
  </si>
  <si>
    <t>Resma Papel Bon 11X17</t>
  </si>
  <si>
    <t>2.6.1.1.1</t>
  </si>
  <si>
    <t>2.6.1.1.1.05</t>
  </si>
  <si>
    <t xml:space="preserve">Rollo de Papel para Sumadora </t>
  </si>
  <si>
    <t>Sacagrapas</t>
  </si>
  <si>
    <t>Sacapunta electrico</t>
  </si>
  <si>
    <t>Sacapuntas Plástico</t>
  </si>
  <si>
    <t xml:space="preserve">Separadores Alfabeticos </t>
  </si>
  <si>
    <t>separadores con pestaña 5/1</t>
  </si>
  <si>
    <t>Separadores Numericos (N.I)</t>
  </si>
  <si>
    <t>Sobres timbrado para Cartas</t>
  </si>
  <si>
    <t>Sobres Blancos para Cartas</t>
  </si>
  <si>
    <t>Sobres Manila Jumbo 14x17</t>
  </si>
  <si>
    <t>Sobres Manila Timbrada 9x12</t>
  </si>
  <si>
    <t xml:space="preserve">Sobres Manila Timbrado 10x15 </t>
  </si>
  <si>
    <t>Sobres Manila 9x12</t>
  </si>
  <si>
    <t>Sumadora electricas pequeñas</t>
  </si>
  <si>
    <t>3/0921</t>
  </si>
  <si>
    <t>Sumadora electricas sharp</t>
  </si>
  <si>
    <t>Tape (Cinta Adhesiva)  doble cara</t>
  </si>
  <si>
    <t>Tape (Cinta Adhesiva) (N.I)</t>
  </si>
  <si>
    <t>Tambor Toshiba OD-4710 NEGRO</t>
  </si>
  <si>
    <t>Tijeras</t>
  </si>
  <si>
    <t>Tinta en gotero azul</t>
  </si>
  <si>
    <t>Tinta para sello negra roll on</t>
  </si>
  <si>
    <t>Tinta para sello roja roll on</t>
  </si>
  <si>
    <t>Toner HP 26x</t>
  </si>
  <si>
    <t>Toner 49 A (Negro)</t>
  </si>
  <si>
    <t>Toner 80A</t>
  </si>
  <si>
    <t>Toner HP 125A (Negro) (N.I.)</t>
  </si>
  <si>
    <t>Toner HP 125A (cyan) (N.I.)</t>
  </si>
  <si>
    <t>Toner HP 125A (Amarillo)</t>
  </si>
  <si>
    <t>Toner HP 125A (Amarillo) (N.I.)</t>
  </si>
  <si>
    <t>Toner HP 125A (Magenta) (N.I.)</t>
  </si>
  <si>
    <t>Toner HP 281A (Negro)</t>
  </si>
  <si>
    <t>Toner HP 305A (Negro)</t>
  </si>
  <si>
    <t>Toner HP 305A (Cyan)</t>
  </si>
  <si>
    <t>Toner HP 305A (Magenta) (N.I.)</t>
  </si>
  <si>
    <t>Toner HP 305A (Magenta) (N.I.</t>
  </si>
  <si>
    <t>Toner HP 305A (Amarillo)</t>
  </si>
  <si>
    <t>2.3.9.2.02</t>
  </si>
  <si>
    <t xml:space="preserve">Toner HP 507A Cyan  </t>
  </si>
  <si>
    <t>Toner HP 507A Cyan  (N.I.)</t>
  </si>
  <si>
    <t>Toner HP 507A Magenta</t>
  </si>
  <si>
    <t>Toner HP 507A Amarillo</t>
  </si>
  <si>
    <t>Toner HP 507A Negro</t>
  </si>
  <si>
    <t>Toner HP CE 30A Negro</t>
  </si>
  <si>
    <t>Toner HP CE255A Negro</t>
  </si>
  <si>
    <t>Toner Toshiba T-2505U</t>
  </si>
  <si>
    <t>Toner Toshiba T-4591U</t>
  </si>
  <si>
    <t>Toner Toshiba T-4710 (Negro) (N.I.)</t>
  </si>
  <si>
    <t>Toner HP Laser Jet 410X Negro</t>
  </si>
  <si>
    <t>Toner HP Laser Jet 410X Cyan</t>
  </si>
  <si>
    <t>Toner HP Laser Jet 410X Amarillo</t>
  </si>
  <si>
    <t>Toner HP Laser Jet 410X Magenta</t>
  </si>
  <si>
    <t>Toner  212a negro</t>
  </si>
  <si>
    <t>Toner HP Laser Jet 212a negro</t>
  </si>
  <si>
    <t>Toner HP Laser Jet 212a yellow</t>
  </si>
  <si>
    <t>Toner HP Laser Jet 212a Cyan</t>
  </si>
  <si>
    <t>Toner HP Laser Jet 212a Magenta</t>
  </si>
  <si>
    <t>Toner HP Laser Jet 414x negro</t>
  </si>
  <si>
    <t>Toner HP Laser Jet 414x yellow</t>
  </si>
  <si>
    <t>Toner HP Laser Jet 414x cyan</t>
  </si>
  <si>
    <t>Toner HP Laser Jet 414x magenta</t>
  </si>
  <si>
    <t>Toner HP 202 A Negro</t>
  </si>
  <si>
    <t>Toner HP 202 A Cyan</t>
  </si>
  <si>
    <t>Toner HP 202 A Amarillo</t>
  </si>
  <si>
    <t>Toner HP 202 A Magenta</t>
  </si>
  <si>
    <t xml:space="preserve">UHU liquido </t>
  </si>
  <si>
    <t>Enc. Almacen</t>
  </si>
  <si>
    <t>Enc. Seccion Servicios Generales</t>
  </si>
  <si>
    <t>Enc. Dep Administrativo Financiero</t>
  </si>
  <si>
    <t>Enc. Auditoria</t>
  </si>
  <si>
    <t>JHORDAN VICENTE</t>
  </si>
  <si>
    <t>Consejo Nacional para el VIH y SIDA (CONAVIHSIDA)</t>
  </si>
  <si>
    <t xml:space="preserve">Relación de Inventario   en Almacén </t>
  </si>
  <si>
    <t>Fecha de Adquisicion</t>
  </si>
  <si>
    <t>Fecha de Registro</t>
  </si>
  <si>
    <t>Unidad de Medida</t>
  </si>
  <si>
    <t>PrecioUnitario</t>
  </si>
  <si>
    <t>Valor  En RD$</t>
  </si>
  <si>
    <t>Existencia</t>
  </si>
  <si>
    <t xml:space="preserve">      Realizado por.</t>
  </si>
  <si>
    <t>Aprobado por.</t>
  </si>
  <si>
    <t>Enc(a) de Almacen</t>
  </si>
  <si>
    <t xml:space="preserve">                  JHORDAN VICENTE</t>
  </si>
  <si>
    <t>Correspondiente al Mes de Septiembre-Diciembre 2022</t>
  </si>
  <si>
    <r>
      <t>CORRESPONDIENTE AL Trimestre DE</t>
    </r>
    <r>
      <rPr>
        <b/>
        <sz val="16"/>
        <color theme="4"/>
        <rFont val="Arial"/>
        <family val="2"/>
      </rPr>
      <t xml:space="preserve">  Septiembre-Diciembre 2022</t>
    </r>
  </si>
  <si>
    <t xml:space="preserve">Entradas </t>
  </si>
  <si>
    <t xml:space="preserve">Salidas </t>
  </si>
  <si>
    <t>En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</si>
</sst>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??_-;_-@_-"/>
    <numFmt numFmtId="165" formatCode="_(&quot;RD$&quot;* #,##0.000_);_(&quot;RD$&quot;* \(#,##0.000\);_(&quot;RD$&quot;* &quot;-&quot;??_);_(@_)"/>
    <numFmt numFmtId="166" formatCode="_(&quot;RD$&quot;* #,##0.00_);_(&quot;RD$&quot;* \(#,##0.00\);_(&quot;RD$&quot;* &quot;-&quot;??_);_(@_)"/>
    <numFmt numFmtId="167" formatCode="dd/mm/yy;@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Arial"/>
      <family val="2"/>
    </font>
    <font>
      <b/>
      <sz val="16"/>
      <color indexed="18"/>
      <name val="Arial"/>
      <family val="2"/>
    </font>
    <font>
      <b/>
      <sz val="16"/>
      <name val="Arial"/>
      <family val="2"/>
    </font>
    <font>
      <sz val="14"/>
      <color theme="1"/>
      <name val="Calibri"/>
      <family val="2"/>
      <scheme val="minor"/>
    </font>
    <font>
      <b/>
      <sz val="16"/>
      <color rgb="FF00B0F0"/>
      <name val="Arial"/>
      <family val="2"/>
    </font>
    <font>
      <b/>
      <sz val="16"/>
      <color rgb="FFC00000"/>
      <name val="Arial"/>
      <family val="2"/>
    </font>
    <font>
      <b/>
      <sz val="16"/>
      <color theme="4"/>
      <name val="Arial"/>
      <family val="2"/>
    </font>
    <font>
      <b/>
      <i/>
      <sz val="16"/>
      <name val="Arial"/>
      <family val="2"/>
    </font>
    <font>
      <b/>
      <sz val="16"/>
      <color theme="1"/>
      <name val="Calibri"/>
      <family val="2"/>
      <scheme val="minor"/>
    </font>
    <font>
      <sz val="14"/>
      <name val="Arial"/>
      <family val="2"/>
    </font>
    <font>
      <b/>
      <sz val="16"/>
      <color rgb="FFFF0000"/>
      <name val="Arial"/>
      <family val="2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11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06">
    <xf numFmtId="0" fontId="0" fillId="0" borderId="0" xfId="0"/>
    <xf numFmtId="0" fontId="2" fillId="2" borderId="0" xfId="0" applyFont="1" applyFill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5" fillId="2" borderId="0" xfId="0" applyFont="1" applyFill="1"/>
    <xf numFmtId="0" fontId="4" fillId="2" borderId="0" xfId="0" applyFont="1" applyFill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14" fontId="4" fillId="2" borderId="0" xfId="0" applyNumberFormat="1" applyFont="1" applyFill="1"/>
    <xf numFmtId="0" fontId="4" fillId="2" borderId="0" xfId="0" applyFont="1" applyFill="1"/>
    <xf numFmtId="0" fontId="2" fillId="2" borderId="0" xfId="0" applyFont="1" applyFill="1"/>
    <xf numFmtId="0" fontId="2" fillId="2" borderId="4" xfId="0" applyFont="1" applyFill="1" applyBorder="1" applyAlignment="1">
      <alignment horizontal="center"/>
    </xf>
    <xf numFmtId="0" fontId="2" fillId="2" borderId="4" xfId="0" applyFont="1" applyFill="1" applyBorder="1"/>
    <xf numFmtId="0" fontId="2" fillId="2" borderId="5" xfId="0" applyFont="1" applyFill="1" applyBorder="1"/>
    <xf numFmtId="0" fontId="4" fillId="2" borderId="4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9" fillId="2" borderId="0" xfId="0" applyFont="1" applyFill="1"/>
    <xf numFmtId="0" fontId="10" fillId="2" borderId="4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14" fontId="2" fillId="2" borderId="4" xfId="0" applyNumberFormat="1" applyFont="1" applyFill="1" applyBorder="1" applyAlignment="1">
      <alignment horizontal="center"/>
    </xf>
    <xf numFmtId="0" fontId="2" fillId="2" borderId="3" xfId="0" applyFont="1" applyFill="1" applyBorder="1" applyAlignment="1">
      <alignment horizontal="left"/>
    </xf>
    <xf numFmtId="44" fontId="2" fillId="2" borderId="4" xfId="2" applyFont="1" applyFill="1" applyBorder="1" applyAlignment="1">
      <alignment horizontal="left"/>
    </xf>
    <xf numFmtId="44" fontId="2" fillId="2" borderId="0" xfId="2" applyFont="1" applyFill="1" applyBorder="1" applyAlignment="1">
      <alignment horizontal="left"/>
    </xf>
    <xf numFmtId="164" fontId="4" fillId="2" borderId="4" xfId="0" applyNumberFormat="1" applyFont="1" applyFill="1" applyBorder="1" applyAlignment="1">
      <alignment horizontal="center"/>
    </xf>
    <xf numFmtId="165" fontId="2" fillId="2" borderId="4" xfId="2" applyNumberFormat="1" applyFont="1" applyFill="1" applyBorder="1" applyAlignment="1">
      <alignment horizontal="left"/>
    </xf>
    <xf numFmtId="0" fontId="11" fillId="2" borderId="0" xfId="0" applyFont="1" applyFill="1"/>
    <xf numFmtId="166" fontId="4" fillId="2" borderId="0" xfId="0" applyNumberFormat="1" applyFont="1" applyFill="1"/>
    <xf numFmtId="164" fontId="5" fillId="2" borderId="0" xfId="0" applyNumberFormat="1" applyFont="1" applyFill="1"/>
    <xf numFmtId="43" fontId="2" fillId="2" borderId="0" xfId="1" applyFont="1" applyFill="1"/>
    <xf numFmtId="0" fontId="4" fillId="2" borderId="0" xfId="0" applyFont="1" applyFill="1" applyAlignment="1">
      <alignment horizontal="center" wrapText="1"/>
    </xf>
    <xf numFmtId="166" fontId="2" fillId="2" borderId="0" xfId="0" applyNumberFormat="1" applyFont="1" applyFill="1"/>
    <xf numFmtId="43" fontId="4" fillId="2" borderId="0" xfId="1" applyFont="1" applyFill="1" applyBorder="1"/>
    <xf numFmtId="166" fontId="4" fillId="2" borderId="6" xfId="0" applyNumberFormat="1" applyFont="1" applyFill="1" applyBorder="1"/>
    <xf numFmtId="164" fontId="12" fillId="2" borderId="0" xfId="1" applyNumberFormat="1" applyFont="1" applyFill="1"/>
    <xf numFmtId="0" fontId="13" fillId="2" borderId="0" xfId="0" applyFont="1" applyFill="1"/>
    <xf numFmtId="0" fontId="2" fillId="2" borderId="7" xfId="0" applyFont="1" applyFill="1" applyBorder="1"/>
    <xf numFmtId="43" fontId="2" fillId="2" borderId="0" xfId="0" applyNumberFormat="1" applyFont="1" applyFill="1"/>
    <xf numFmtId="43" fontId="13" fillId="2" borderId="0" xfId="0" applyNumberFormat="1" applyFont="1" applyFill="1"/>
    <xf numFmtId="44" fontId="13" fillId="2" borderId="0" xfId="0" applyNumberFormat="1" applyFont="1" applyFill="1"/>
    <xf numFmtId="0" fontId="13" fillId="0" borderId="0" xfId="0" applyFont="1" applyAlignment="1">
      <alignment horizontal="center"/>
    </xf>
    <xf numFmtId="167" fontId="13" fillId="0" borderId="0" xfId="0" applyNumberFormat="1" applyFont="1"/>
    <xf numFmtId="0" fontId="13" fillId="0" borderId="0" xfId="0" applyFont="1"/>
    <xf numFmtId="0" fontId="2" fillId="2" borderId="2" xfId="0" applyFont="1" applyFill="1" applyBorder="1" applyAlignment="1">
      <alignment horizontal="center"/>
    </xf>
    <xf numFmtId="2" fontId="2" fillId="2" borderId="4" xfId="2" applyNumberFormat="1" applyFont="1" applyFill="1" applyBorder="1" applyAlignment="1">
      <alignment horizontal="center"/>
    </xf>
    <xf numFmtId="43" fontId="4" fillId="0" borderId="4" xfId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2" borderId="4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10" fillId="0" borderId="4" xfId="1" applyNumberFormat="1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6" fillId="0" borderId="4" xfId="0" applyFont="1" applyBorder="1"/>
    <xf numFmtId="0" fontId="17" fillId="0" borderId="4" xfId="0" applyFont="1" applyBorder="1" applyAlignment="1">
      <alignment horizontal="center"/>
    </xf>
    <xf numFmtId="14" fontId="17" fillId="0" borderId="4" xfId="0" applyNumberFormat="1" applyFont="1" applyBorder="1" applyAlignment="1">
      <alignment horizontal="center"/>
    </xf>
    <xf numFmtId="0" fontId="13" fillId="0" borderId="4" xfId="0" applyFont="1" applyBorder="1"/>
    <xf numFmtId="0" fontId="13" fillId="0" borderId="4" xfId="0" applyFont="1" applyBorder="1" applyAlignment="1">
      <alignment horizontal="center"/>
    </xf>
    <xf numFmtId="2" fontId="13" fillId="0" borderId="4" xfId="2" applyNumberFormat="1" applyFont="1" applyBorder="1" applyAlignment="1">
      <alignment horizontal="center"/>
    </xf>
    <xf numFmtId="14" fontId="13" fillId="0" borderId="4" xfId="0" applyNumberFormat="1" applyFont="1" applyBorder="1"/>
    <xf numFmtId="14" fontId="2" fillId="2" borderId="4" xfId="0" applyNumberFormat="1" applyFont="1" applyFill="1" applyBorder="1" applyAlignment="1">
      <alignment horizontal="right"/>
    </xf>
    <xf numFmtId="0" fontId="18" fillId="0" borderId="4" xfId="0" applyFont="1" applyBorder="1"/>
    <xf numFmtId="14" fontId="18" fillId="0" borderId="4" xfId="0" applyNumberFormat="1" applyFont="1" applyBorder="1"/>
    <xf numFmtId="0" fontId="18" fillId="0" borderId="4" xfId="0" applyFont="1" applyBorder="1" applyAlignment="1">
      <alignment horizontal="center"/>
    </xf>
    <xf numFmtId="0" fontId="18" fillId="0" borderId="0" xfId="0" applyFont="1"/>
    <xf numFmtId="43" fontId="4" fillId="0" borderId="0" xfId="1" applyFont="1" applyBorder="1" applyAlignment="1">
      <alignment horizontal="center"/>
    </xf>
    <xf numFmtId="2" fontId="18" fillId="0" borderId="0" xfId="0" applyNumberFormat="1" applyFont="1"/>
    <xf numFmtId="2" fontId="13" fillId="0" borderId="0" xfId="0" applyNumberFormat="1" applyFont="1"/>
    <xf numFmtId="0" fontId="18" fillId="0" borderId="0" xfId="0" applyFont="1" applyAlignment="1">
      <alignment horizontal="center"/>
    </xf>
    <xf numFmtId="0" fontId="19" fillId="0" borderId="7" xfId="0" applyFont="1" applyBorder="1" applyAlignment="1">
      <alignment horizontal="center"/>
    </xf>
    <xf numFmtId="0" fontId="19" fillId="0" borderId="7" xfId="0" applyFont="1" applyBorder="1"/>
    <xf numFmtId="0" fontId="18" fillId="0" borderId="7" xfId="0" applyFont="1" applyBorder="1" applyAlignment="1">
      <alignment horizontal="center"/>
    </xf>
    <xf numFmtId="0" fontId="20" fillId="0" borderId="0" xfId="0" applyFont="1" applyAlignment="1">
      <alignment wrapText="1"/>
    </xf>
    <xf numFmtId="49" fontId="4" fillId="2" borderId="4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/>
    </xf>
    <xf numFmtId="0" fontId="4" fillId="2" borderId="0" xfId="0" applyFont="1" applyFill="1" applyAlignment="1">
      <alignment horizontal="center" wrapText="1"/>
    </xf>
    <xf numFmtId="0" fontId="4" fillId="2" borderId="0" xfId="0" applyFont="1" applyFill="1" applyAlignment="1">
      <alignment horizontal="center" textRotation="90" wrapText="1"/>
    </xf>
    <xf numFmtId="0" fontId="4" fillId="2" borderId="0" xfId="0" applyFont="1" applyFill="1" applyAlignment="1" applyProtection="1">
      <alignment horizontal="center"/>
      <protection locked="0"/>
    </xf>
    <xf numFmtId="0" fontId="6" fillId="2" borderId="0" xfId="0" applyFont="1" applyFill="1" applyAlignment="1" applyProtection="1">
      <alignment horizontal="center" vertical="center"/>
      <protection locked="0"/>
    </xf>
    <xf numFmtId="0" fontId="7" fillId="2" borderId="0" xfId="0" applyFont="1" applyFill="1" applyAlignment="1" applyProtection="1">
      <alignment horizontal="center" vertical="center"/>
      <protection locked="0"/>
    </xf>
    <xf numFmtId="0" fontId="4" fillId="2" borderId="0" xfId="0" applyFont="1" applyFill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3" fillId="2" borderId="0" xfId="0" applyFont="1" applyFill="1" applyAlignment="1" applyProtection="1">
      <alignment horizontal="center"/>
      <protection locked="0"/>
    </xf>
    <xf numFmtId="0" fontId="4" fillId="2" borderId="4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top" wrapText="1"/>
    </xf>
    <xf numFmtId="0" fontId="20" fillId="0" borderId="8" xfId="0" applyFont="1" applyBorder="1" applyAlignment="1">
      <alignment horizontal="center" wrapText="1"/>
    </xf>
    <xf numFmtId="0" fontId="20" fillId="0" borderId="0" xfId="0" applyFont="1" applyAlignment="1">
      <alignment horizontal="center" wrapText="1"/>
    </xf>
    <xf numFmtId="0" fontId="19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2" fillId="3" borderId="10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 vertical="center" wrapText="1"/>
    </xf>
    <xf numFmtId="0" fontId="4" fillId="3" borderId="10" xfId="0" applyFont="1" applyFill="1" applyBorder="1" applyAlignment="1">
      <alignment horizontal="center" vertical="center" wrapText="1"/>
    </xf>
    <xf numFmtId="0" fontId="4" fillId="3" borderId="2" xfId="0" applyFont="1" applyFill="1" applyBorder="1" applyAlignment="1">
      <alignment horizontal="center" vertical="center" wrapText="1"/>
    </xf>
    <xf numFmtId="167" fontId="4" fillId="3" borderId="4" xfId="0" applyNumberFormat="1" applyFont="1" applyFill="1" applyBorder="1" applyAlignment="1">
      <alignment horizontal="center" vertical="center" wrapText="1"/>
    </xf>
    <xf numFmtId="167" fontId="13" fillId="3" borderId="4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247288</xdr:colOff>
      <xdr:row>0</xdr:row>
      <xdr:rowOff>0</xdr:rowOff>
    </xdr:from>
    <xdr:to>
      <xdr:col>4</xdr:col>
      <xdr:colOff>1592974</xdr:colOff>
      <xdr:row>6</xdr:row>
      <xdr:rowOff>60959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8193" y="0"/>
          <a:ext cx="3250686" cy="17196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</xdr:rowOff>
    </xdr:from>
    <xdr:to>
      <xdr:col>5</xdr:col>
      <xdr:colOff>3686357</xdr:colOff>
      <xdr:row>9</xdr:row>
      <xdr:rowOff>162560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28663" y="1"/>
          <a:ext cx="7117897" cy="2539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J275"/>
  <sheetViews>
    <sheetView tabSelected="1" zoomScale="58" zoomScaleNormal="58" workbookViewId="0">
      <selection activeCell="F5" sqref="F5:F7"/>
    </sheetView>
  </sheetViews>
  <sheetFormatPr baseColWidth="10" defaultColWidth="11.5703125" defaultRowHeight="21" x14ac:dyDescent="0.35"/>
  <cols>
    <col min="1" max="1" width="8" style="35" customWidth="1"/>
    <col min="2" max="2" width="21.42578125" style="35" customWidth="1"/>
    <col min="3" max="3" width="20.28515625" style="35" customWidth="1"/>
    <col min="4" max="4" width="28.5703125" style="35" customWidth="1"/>
    <col min="5" max="5" width="26.85546875" style="35" customWidth="1"/>
    <col min="6" max="6" width="52.28515625" style="35" customWidth="1"/>
    <col min="7" max="7" width="10" style="35" customWidth="1"/>
    <col min="8" max="8" width="19.5703125" style="35" customWidth="1"/>
    <col min="9" max="9" width="17.5703125" style="35" customWidth="1"/>
    <col min="10" max="10" width="28" style="35" customWidth="1"/>
    <col min="11" max="11" width="15.28515625" style="35" customWidth="1"/>
    <col min="12" max="12" width="29.140625" style="35" customWidth="1"/>
    <col min="13" max="13" width="17" style="35" customWidth="1"/>
    <col min="14" max="14" width="30.28515625" style="35" customWidth="1"/>
    <col min="15" max="15" width="20.28515625" style="35" customWidth="1"/>
    <col min="16" max="16" width="37.85546875" style="35" customWidth="1"/>
    <col min="17" max="17" width="2.28515625" style="3" customWidth="1"/>
    <col min="18" max="18" width="9.7109375" style="3" customWidth="1"/>
    <col min="19" max="19" width="8.42578125" style="3" customWidth="1"/>
    <col min="20" max="20" width="8.7109375" style="3" customWidth="1"/>
    <col min="21" max="21" width="8.42578125" style="3" customWidth="1"/>
    <col min="22" max="22" width="8.85546875" style="3" customWidth="1"/>
    <col min="23" max="23" width="8.42578125" style="3" customWidth="1"/>
    <col min="24" max="24" width="9.28515625" style="3" customWidth="1"/>
    <col min="25" max="25" width="9" style="3" customWidth="1"/>
    <col min="26" max="26" width="8.7109375" style="3" customWidth="1"/>
    <col min="27" max="27" width="9.28515625" style="3" customWidth="1"/>
    <col min="28" max="28" width="8.7109375" style="3" customWidth="1"/>
    <col min="29" max="29" width="8.85546875" style="3" customWidth="1"/>
    <col min="30" max="30" width="9.28515625" style="3" customWidth="1"/>
    <col min="31" max="31" width="8.5703125" style="3" customWidth="1"/>
    <col min="32" max="32" width="8.7109375" style="3" customWidth="1"/>
    <col min="33" max="33" width="9" style="3" customWidth="1"/>
    <col min="34" max="34" width="8.42578125" style="3" customWidth="1"/>
    <col min="35" max="35" width="9.28515625" style="3" customWidth="1"/>
    <col min="36" max="36" width="8.5703125" style="3" customWidth="1"/>
    <col min="37" max="37" width="9.7109375" style="3" customWidth="1"/>
    <col min="38" max="38" width="9.28515625" style="3" customWidth="1"/>
    <col min="39" max="39" width="9" style="3" customWidth="1"/>
    <col min="40" max="40" width="9.140625" style="3" customWidth="1"/>
    <col min="41" max="42" width="8.7109375" style="3" customWidth="1"/>
    <col min="43" max="43" width="8.5703125" style="3" customWidth="1"/>
    <col min="44" max="44" width="8.7109375" style="3" customWidth="1"/>
    <col min="45" max="45" width="9" style="3" customWidth="1"/>
    <col min="46" max="46" width="9.7109375" style="3" customWidth="1"/>
    <col min="47" max="47" width="9.28515625" style="3" customWidth="1"/>
    <col min="48" max="60" width="9.140625" style="3" customWidth="1"/>
    <col min="61" max="61" width="11.42578125" style="3" customWidth="1"/>
    <col min="62" max="16384" width="11.5703125" style="3"/>
  </cols>
  <sheetData>
    <row r="1" spans="1:61" ht="13.15" customHeight="1" x14ac:dyDescent="0.3">
      <c r="A1" s="1"/>
      <c r="B1" s="1"/>
      <c r="C1" s="1"/>
      <c r="D1" s="1"/>
      <c r="E1" s="1"/>
      <c r="F1" s="88" t="s">
        <v>0</v>
      </c>
      <c r="G1" s="88"/>
      <c r="H1" s="88"/>
      <c r="I1" s="88"/>
      <c r="J1" s="88"/>
      <c r="K1" s="88"/>
      <c r="L1" s="88"/>
      <c r="M1" s="88"/>
      <c r="N1" s="88"/>
      <c r="O1" s="88"/>
      <c r="P1" s="88"/>
      <c r="Q1" s="2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</row>
    <row r="2" spans="1:61" ht="20.25" x14ac:dyDescent="0.3">
      <c r="A2" s="1"/>
      <c r="B2" s="1"/>
      <c r="C2" s="1"/>
      <c r="D2" s="1"/>
      <c r="E2" s="1"/>
      <c r="F2" s="77" t="s">
        <v>1</v>
      </c>
      <c r="G2" s="77"/>
      <c r="H2" s="77"/>
      <c r="I2" s="77"/>
      <c r="J2" s="77"/>
      <c r="K2" s="77"/>
      <c r="L2" s="77"/>
      <c r="M2" s="77"/>
      <c r="N2" s="77"/>
      <c r="O2" s="77"/>
      <c r="P2" s="77"/>
      <c r="Q2" s="4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</row>
    <row r="3" spans="1:61" ht="20.25" x14ac:dyDescent="0.3">
      <c r="A3" s="1"/>
      <c r="B3" s="1"/>
      <c r="C3" s="1"/>
      <c r="D3" s="1"/>
      <c r="E3" s="1"/>
      <c r="F3" s="78" t="s">
        <v>2</v>
      </c>
      <c r="G3" s="79"/>
      <c r="H3" s="79"/>
      <c r="I3" s="79"/>
      <c r="J3" s="79"/>
      <c r="K3" s="79"/>
      <c r="L3" s="79"/>
      <c r="M3" s="79"/>
      <c r="N3" s="79"/>
      <c r="O3" s="79"/>
      <c r="P3" s="79"/>
      <c r="Q3" s="5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</row>
    <row r="4" spans="1:61" ht="20.25" x14ac:dyDescent="0.3">
      <c r="A4" s="1"/>
      <c r="B4" s="1"/>
      <c r="C4" s="1"/>
      <c r="D4" s="1"/>
      <c r="E4" s="1"/>
      <c r="F4" s="80" t="s">
        <v>227</v>
      </c>
      <c r="G4" s="80"/>
      <c r="H4" s="80"/>
      <c r="I4" s="80"/>
      <c r="J4" s="80"/>
      <c r="K4" s="80"/>
      <c r="L4" s="80"/>
      <c r="M4" s="80"/>
      <c r="N4" s="80"/>
      <c r="O4" s="80"/>
      <c r="P4" s="80"/>
      <c r="Q4" s="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</row>
    <row r="5" spans="1:61" ht="34.9" customHeight="1" x14ac:dyDescent="0.3">
      <c r="A5" s="1"/>
      <c r="B5" s="1"/>
      <c r="C5" s="1"/>
      <c r="D5" s="1"/>
      <c r="E5" s="1"/>
      <c r="F5" s="81" t="s">
        <v>3</v>
      </c>
      <c r="G5" s="84" t="s">
        <v>4</v>
      </c>
      <c r="H5" s="84" t="s">
        <v>5</v>
      </c>
      <c r="I5" s="87" t="s">
        <v>6</v>
      </c>
      <c r="J5" s="87"/>
      <c r="K5" s="87" t="s">
        <v>228</v>
      </c>
      <c r="L5" s="87"/>
      <c r="M5" s="87" t="s">
        <v>229</v>
      </c>
      <c r="N5" s="87"/>
      <c r="O5" s="87" t="s">
        <v>7</v>
      </c>
      <c r="P5" s="87"/>
      <c r="Q5" s="7"/>
      <c r="R5" s="76"/>
      <c r="S5" s="76"/>
      <c r="T5" s="76"/>
      <c r="U5" s="76"/>
      <c r="V5" s="76"/>
      <c r="W5" s="76"/>
      <c r="X5" s="76"/>
      <c r="Y5" s="76"/>
      <c r="Z5" s="76"/>
      <c r="AA5" s="76"/>
      <c r="AB5" s="76"/>
      <c r="AC5" s="76"/>
      <c r="AD5" s="76"/>
      <c r="AE5" s="76"/>
      <c r="AF5" s="76"/>
      <c r="AG5" s="76"/>
      <c r="AH5" s="76"/>
      <c r="AI5" s="76"/>
      <c r="AJ5" s="76"/>
      <c r="AK5" s="76"/>
      <c r="AL5" s="76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</row>
    <row r="6" spans="1:61" ht="20.25" x14ac:dyDescent="0.3">
      <c r="A6" s="1"/>
      <c r="B6" s="1"/>
      <c r="C6" s="1"/>
      <c r="D6" s="1"/>
      <c r="E6" s="1"/>
      <c r="F6" s="82"/>
      <c r="G6" s="85"/>
      <c r="H6" s="85"/>
      <c r="I6" s="73"/>
      <c r="J6" s="73"/>
      <c r="K6" s="89"/>
      <c r="L6" s="89"/>
      <c r="M6" s="89"/>
      <c r="N6" s="89"/>
      <c r="O6" s="73" t="s">
        <v>230</v>
      </c>
      <c r="P6" s="73"/>
      <c r="Q6" s="8"/>
      <c r="R6" s="9"/>
      <c r="S6" s="9"/>
      <c r="T6" s="9"/>
      <c r="U6" s="9"/>
      <c r="V6" s="10"/>
      <c r="W6" s="10"/>
      <c r="X6" s="10"/>
      <c r="Y6" s="76"/>
      <c r="Z6" s="76"/>
      <c r="AA6" s="76"/>
      <c r="AB6" s="76"/>
      <c r="AC6" s="76"/>
      <c r="AD6" s="76"/>
      <c r="AE6" s="76"/>
      <c r="AF6" s="76"/>
      <c r="AG6" s="76"/>
      <c r="AH6" s="76"/>
      <c r="AI6" s="76"/>
      <c r="AJ6" s="76"/>
      <c r="AK6" s="76"/>
      <c r="AL6" s="76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11"/>
    </row>
    <row r="7" spans="1:61" ht="20.25" x14ac:dyDescent="0.3">
      <c r="A7" s="12"/>
      <c r="B7" s="13" t="s">
        <v>8</v>
      </c>
      <c r="C7" s="14" t="s">
        <v>9</v>
      </c>
      <c r="D7" s="1"/>
      <c r="E7" s="1"/>
      <c r="F7" s="83"/>
      <c r="G7" s="86"/>
      <c r="H7" s="86"/>
      <c r="I7" s="15" t="s">
        <v>10</v>
      </c>
      <c r="J7" s="15" t="s">
        <v>11</v>
      </c>
      <c r="K7" s="15" t="s">
        <v>12</v>
      </c>
      <c r="L7" s="15" t="s">
        <v>11</v>
      </c>
      <c r="M7" s="15" t="s">
        <v>12</v>
      </c>
      <c r="N7" s="15" t="s">
        <v>11</v>
      </c>
      <c r="O7" s="15" t="s">
        <v>10</v>
      </c>
      <c r="P7" s="15" t="s">
        <v>11</v>
      </c>
      <c r="Q7" s="16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</row>
    <row r="8" spans="1:61" x14ac:dyDescent="0.35">
      <c r="A8" s="12">
        <v>1</v>
      </c>
      <c r="B8" s="18" t="s">
        <v>13</v>
      </c>
      <c r="C8" s="19" t="s">
        <v>14</v>
      </c>
      <c r="D8" s="20">
        <v>42107</v>
      </c>
      <c r="E8" s="20">
        <v>42107</v>
      </c>
      <c r="F8" s="21" t="s">
        <v>15</v>
      </c>
      <c r="G8" s="12" t="s">
        <v>16</v>
      </c>
      <c r="H8" s="22">
        <v>38</v>
      </c>
      <c r="I8" s="12">
        <v>2</v>
      </c>
      <c r="J8" s="22">
        <f>H8*I8</f>
        <v>76</v>
      </c>
      <c r="K8" s="12"/>
      <c r="L8" s="22">
        <f t="shared" ref="L8:L75" si="0">H8*K8</f>
        <v>0</v>
      </c>
      <c r="M8" s="13">
        <v>0</v>
      </c>
      <c r="N8" s="22">
        <f t="shared" ref="N8:N75" si="1">+M8*H8</f>
        <v>0</v>
      </c>
      <c r="O8" s="12">
        <f>(I8+K8)-M8</f>
        <v>2</v>
      </c>
      <c r="P8" s="22">
        <f>(J8+L8)-N8</f>
        <v>76</v>
      </c>
      <c r="Q8" s="23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</row>
    <row r="9" spans="1:61" x14ac:dyDescent="0.35">
      <c r="A9" s="12">
        <v>2</v>
      </c>
      <c r="B9" s="18">
        <v>97</v>
      </c>
      <c r="C9" s="19">
        <v>97</v>
      </c>
      <c r="D9" s="20">
        <v>44617</v>
      </c>
      <c r="E9" s="20">
        <v>44617</v>
      </c>
      <c r="F9" s="21" t="s">
        <v>17</v>
      </c>
      <c r="G9" s="12" t="s">
        <v>18</v>
      </c>
      <c r="H9" s="22">
        <v>33</v>
      </c>
      <c r="I9" s="12">
        <v>3</v>
      </c>
      <c r="J9" s="22">
        <f t="shared" ref="J9:J76" si="2">H9*I9</f>
        <v>99</v>
      </c>
      <c r="K9" s="12"/>
      <c r="L9" s="22">
        <f t="shared" si="0"/>
        <v>0</v>
      </c>
      <c r="M9" s="13">
        <v>1</v>
      </c>
      <c r="N9" s="22">
        <f t="shared" si="1"/>
        <v>33</v>
      </c>
      <c r="O9" s="12">
        <f t="shared" ref="O9:P25" si="3">(I9+K9)-M9</f>
        <v>2</v>
      </c>
      <c r="P9" s="22">
        <f t="shared" si="3"/>
        <v>66</v>
      </c>
      <c r="Q9" s="23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</row>
    <row r="10" spans="1:61" x14ac:dyDescent="0.35">
      <c r="A10" s="12">
        <v>3</v>
      </c>
      <c r="B10" s="18" t="s">
        <v>13</v>
      </c>
      <c r="C10" s="19" t="s">
        <v>14</v>
      </c>
      <c r="D10" s="20">
        <v>44638</v>
      </c>
      <c r="E10" s="20">
        <v>44638</v>
      </c>
      <c r="F10" s="21" t="s">
        <v>17</v>
      </c>
      <c r="G10" s="12" t="s">
        <v>18</v>
      </c>
      <c r="H10" s="22">
        <v>33</v>
      </c>
      <c r="I10" s="12">
        <v>20</v>
      </c>
      <c r="J10" s="22">
        <f t="shared" si="2"/>
        <v>660</v>
      </c>
      <c r="K10" s="12"/>
      <c r="L10" s="22">
        <f t="shared" si="0"/>
        <v>0</v>
      </c>
      <c r="M10" s="13">
        <v>0</v>
      </c>
      <c r="N10" s="22">
        <f t="shared" si="1"/>
        <v>0</v>
      </c>
      <c r="O10" s="12">
        <f t="shared" si="3"/>
        <v>20</v>
      </c>
      <c r="P10" s="22">
        <f t="shared" si="3"/>
        <v>660</v>
      </c>
      <c r="Q10" s="23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</row>
    <row r="11" spans="1:61" x14ac:dyDescent="0.35">
      <c r="A11" s="12">
        <v>4</v>
      </c>
      <c r="B11" s="18" t="s">
        <v>13</v>
      </c>
      <c r="C11" s="19" t="s">
        <v>14</v>
      </c>
      <c r="D11" s="20">
        <v>44809</v>
      </c>
      <c r="E11" s="20">
        <v>44809</v>
      </c>
      <c r="F11" s="21" t="s">
        <v>19</v>
      </c>
      <c r="G11" s="12" t="s">
        <v>16</v>
      </c>
      <c r="H11" s="22">
        <v>474.99720000000002</v>
      </c>
      <c r="I11" s="12">
        <v>4</v>
      </c>
      <c r="J11" s="22">
        <f t="shared" si="2"/>
        <v>1899.9888000000001</v>
      </c>
      <c r="K11" s="12"/>
      <c r="L11" s="22">
        <f t="shared" si="0"/>
        <v>0</v>
      </c>
      <c r="M11" s="13">
        <v>0</v>
      </c>
      <c r="N11" s="22">
        <f t="shared" si="1"/>
        <v>0</v>
      </c>
      <c r="O11" s="12">
        <f t="shared" si="3"/>
        <v>4</v>
      </c>
      <c r="P11" s="22">
        <f t="shared" si="3"/>
        <v>1899.9888000000001</v>
      </c>
      <c r="Q11" s="23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</row>
    <row r="12" spans="1:61" x14ac:dyDescent="0.35">
      <c r="A12" s="12">
        <v>5</v>
      </c>
      <c r="B12" s="18" t="s">
        <v>13</v>
      </c>
      <c r="C12" s="19" t="s">
        <v>14</v>
      </c>
      <c r="D12" s="20">
        <v>43602</v>
      </c>
      <c r="E12" s="20">
        <v>43602</v>
      </c>
      <c r="F12" s="21" t="s">
        <v>20</v>
      </c>
      <c r="G12" s="12" t="s">
        <v>16</v>
      </c>
      <c r="H12" s="22">
        <v>365.8</v>
      </c>
      <c r="I12" s="12">
        <v>1</v>
      </c>
      <c r="J12" s="22">
        <f t="shared" si="2"/>
        <v>365.8</v>
      </c>
      <c r="K12" s="12"/>
      <c r="L12" s="22">
        <f t="shared" si="0"/>
        <v>0</v>
      </c>
      <c r="M12" s="13">
        <v>0</v>
      </c>
      <c r="N12" s="22">
        <f t="shared" si="1"/>
        <v>0</v>
      </c>
      <c r="O12" s="12">
        <f t="shared" si="3"/>
        <v>1</v>
      </c>
      <c r="P12" s="22">
        <f t="shared" si="3"/>
        <v>365.8</v>
      </c>
      <c r="Q12" s="23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</row>
    <row r="13" spans="1:61" x14ac:dyDescent="0.35">
      <c r="A13" s="12">
        <v>6</v>
      </c>
      <c r="B13" s="18" t="s">
        <v>13</v>
      </c>
      <c r="C13" s="18" t="s">
        <v>14</v>
      </c>
      <c r="D13" s="20">
        <v>44154</v>
      </c>
      <c r="E13" s="20">
        <v>44154</v>
      </c>
      <c r="F13" s="21" t="s">
        <v>20</v>
      </c>
      <c r="G13" s="12" t="s">
        <v>16</v>
      </c>
      <c r="H13" s="22">
        <v>126.154</v>
      </c>
      <c r="I13" s="12">
        <v>6</v>
      </c>
      <c r="J13" s="22">
        <f t="shared" si="2"/>
        <v>756.92399999999998</v>
      </c>
      <c r="K13" s="12"/>
      <c r="L13" s="22">
        <f t="shared" si="0"/>
        <v>0</v>
      </c>
      <c r="M13" s="13">
        <v>0</v>
      </c>
      <c r="N13" s="22">
        <f t="shared" si="1"/>
        <v>0</v>
      </c>
      <c r="O13" s="12">
        <f t="shared" si="3"/>
        <v>6</v>
      </c>
      <c r="P13" s="22">
        <f t="shared" si="3"/>
        <v>756.92399999999998</v>
      </c>
      <c r="Q13" s="23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</row>
    <row r="14" spans="1:61" x14ac:dyDescent="0.35">
      <c r="A14" s="12">
        <v>7</v>
      </c>
      <c r="B14" s="18">
        <v>97</v>
      </c>
      <c r="C14" s="18">
        <v>97</v>
      </c>
      <c r="D14" s="20">
        <v>44617</v>
      </c>
      <c r="E14" s="20">
        <v>44617</v>
      </c>
      <c r="F14" s="21" t="s">
        <v>21</v>
      </c>
      <c r="G14" s="12" t="s">
        <v>22</v>
      </c>
      <c r="H14" s="22">
        <v>43</v>
      </c>
      <c r="I14" s="12">
        <v>12</v>
      </c>
      <c r="J14" s="22">
        <f t="shared" si="2"/>
        <v>516</v>
      </c>
      <c r="K14" s="12"/>
      <c r="L14" s="22">
        <f t="shared" si="0"/>
        <v>0</v>
      </c>
      <c r="M14" s="13">
        <v>8</v>
      </c>
      <c r="N14" s="22">
        <f t="shared" si="1"/>
        <v>344</v>
      </c>
      <c r="O14" s="12">
        <f t="shared" si="3"/>
        <v>4</v>
      </c>
      <c r="P14" s="22">
        <f t="shared" si="3"/>
        <v>172</v>
      </c>
      <c r="Q14" s="23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</row>
    <row r="15" spans="1:61" x14ac:dyDescent="0.35">
      <c r="A15" s="12">
        <v>8</v>
      </c>
      <c r="B15" s="18" t="s">
        <v>13</v>
      </c>
      <c r="C15" s="18" t="s">
        <v>14</v>
      </c>
      <c r="D15" s="20">
        <v>44638</v>
      </c>
      <c r="E15" s="20">
        <v>44638</v>
      </c>
      <c r="F15" s="21" t="s">
        <v>21</v>
      </c>
      <c r="G15" s="12" t="s">
        <v>22</v>
      </c>
      <c r="H15" s="22">
        <v>45</v>
      </c>
      <c r="I15" s="12">
        <v>150</v>
      </c>
      <c r="J15" s="22">
        <f t="shared" si="2"/>
        <v>6750</v>
      </c>
      <c r="K15" s="12"/>
      <c r="L15" s="22">
        <f t="shared" si="0"/>
        <v>0</v>
      </c>
      <c r="M15" s="13">
        <v>0</v>
      </c>
      <c r="N15" s="22">
        <f t="shared" si="1"/>
        <v>0</v>
      </c>
      <c r="O15" s="12">
        <f t="shared" si="3"/>
        <v>150</v>
      </c>
      <c r="P15" s="22">
        <f t="shared" si="3"/>
        <v>6750</v>
      </c>
      <c r="Q15" s="23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</row>
    <row r="16" spans="1:61" x14ac:dyDescent="0.35">
      <c r="A16" s="12">
        <v>9</v>
      </c>
      <c r="B16" s="18">
        <v>97</v>
      </c>
      <c r="C16" s="18">
        <v>97</v>
      </c>
      <c r="D16" s="20">
        <v>44882</v>
      </c>
      <c r="E16" s="20">
        <v>44882</v>
      </c>
      <c r="F16" s="21" t="s">
        <v>23</v>
      </c>
      <c r="G16" s="12" t="s">
        <v>16</v>
      </c>
      <c r="H16" s="22">
        <v>6</v>
      </c>
      <c r="I16" s="12">
        <v>432</v>
      </c>
      <c r="J16" s="22">
        <f t="shared" si="2"/>
        <v>2592</v>
      </c>
      <c r="K16" s="12"/>
      <c r="L16" s="22">
        <f t="shared" si="0"/>
        <v>0</v>
      </c>
      <c r="M16" s="13">
        <v>0</v>
      </c>
      <c r="N16" s="22">
        <f t="shared" si="1"/>
        <v>0</v>
      </c>
      <c r="O16" s="12">
        <f t="shared" si="3"/>
        <v>432</v>
      </c>
      <c r="P16" s="22">
        <f t="shared" si="3"/>
        <v>2592</v>
      </c>
      <c r="Q16" s="23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</row>
    <row r="17" spans="1:61" x14ac:dyDescent="0.35">
      <c r="A17" s="12">
        <v>10</v>
      </c>
      <c r="B17" s="18" t="s">
        <v>13</v>
      </c>
      <c r="C17" s="18" t="s">
        <v>14</v>
      </c>
      <c r="D17" s="20">
        <v>44638</v>
      </c>
      <c r="E17" s="20">
        <v>44638</v>
      </c>
      <c r="F17" s="21" t="s">
        <v>23</v>
      </c>
      <c r="G17" s="12" t="s">
        <v>16</v>
      </c>
      <c r="H17" s="22">
        <v>4.8333300000000001</v>
      </c>
      <c r="I17" s="12">
        <v>205</v>
      </c>
      <c r="J17" s="22">
        <f t="shared" si="2"/>
        <v>990.83265000000006</v>
      </c>
      <c r="K17" s="12"/>
      <c r="L17" s="22">
        <f t="shared" si="0"/>
        <v>0</v>
      </c>
      <c r="M17" s="13">
        <v>56</v>
      </c>
      <c r="N17" s="22">
        <f t="shared" si="1"/>
        <v>270.66647999999998</v>
      </c>
      <c r="O17" s="12">
        <f t="shared" si="3"/>
        <v>149</v>
      </c>
      <c r="P17" s="22">
        <f t="shared" si="3"/>
        <v>720.16617000000008</v>
      </c>
      <c r="Q17" s="23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</row>
    <row r="18" spans="1:61" x14ac:dyDescent="0.35">
      <c r="A18" s="12">
        <v>11</v>
      </c>
      <c r="B18" s="18" t="s">
        <v>13</v>
      </c>
      <c r="C18" s="18" t="s">
        <v>14</v>
      </c>
      <c r="D18" s="20">
        <v>42740</v>
      </c>
      <c r="E18" s="20">
        <v>42740</v>
      </c>
      <c r="F18" s="21" t="s">
        <v>24</v>
      </c>
      <c r="G18" s="12" t="s">
        <v>16</v>
      </c>
      <c r="H18" s="22">
        <v>3.85</v>
      </c>
      <c r="I18" s="12">
        <v>76</v>
      </c>
      <c r="J18" s="22">
        <f t="shared" si="2"/>
        <v>292.60000000000002</v>
      </c>
      <c r="K18" s="12"/>
      <c r="L18" s="22">
        <f t="shared" si="0"/>
        <v>0</v>
      </c>
      <c r="M18" s="13">
        <v>0</v>
      </c>
      <c r="N18" s="22">
        <f t="shared" si="1"/>
        <v>0</v>
      </c>
      <c r="O18" s="12">
        <f t="shared" si="3"/>
        <v>76</v>
      </c>
      <c r="P18" s="22">
        <f t="shared" si="3"/>
        <v>292.60000000000002</v>
      </c>
      <c r="Q18" s="23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</row>
    <row r="19" spans="1:61" x14ac:dyDescent="0.35">
      <c r="A19" s="12">
        <v>12</v>
      </c>
      <c r="B19" s="18" t="s">
        <v>13</v>
      </c>
      <c r="C19" s="18" t="s">
        <v>14</v>
      </c>
      <c r="D19" s="20">
        <v>44154</v>
      </c>
      <c r="E19" s="20">
        <v>44154</v>
      </c>
      <c r="F19" s="21" t="s">
        <v>24</v>
      </c>
      <c r="G19" s="12" t="s">
        <v>16</v>
      </c>
      <c r="H19" s="22">
        <v>3.85</v>
      </c>
      <c r="I19" s="12">
        <v>118</v>
      </c>
      <c r="J19" s="22">
        <f t="shared" si="2"/>
        <v>454.3</v>
      </c>
      <c r="K19" s="12"/>
      <c r="L19" s="22">
        <f t="shared" si="0"/>
        <v>0</v>
      </c>
      <c r="M19" s="13">
        <v>0</v>
      </c>
      <c r="N19" s="22">
        <f t="shared" si="1"/>
        <v>0</v>
      </c>
      <c r="O19" s="12">
        <f t="shared" si="3"/>
        <v>118</v>
      </c>
      <c r="P19" s="22">
        <f t="shared" si="3"/>
        <v>454.3</v>
      </c>
      <c r="Q19" s="23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</row>
    <row r="20" spans="1:61" x14ac:dyDescent="0.35">
      <c r="A20" s="12">
        <v>13</v>
      </c>
      <c r="B20" s="18" t="s">
        <v>13</v>
      </c>
      <c r="C20" s="18" t="s">
        <v>14</v>
      </c>
      <c r="D20" s="20">
        <v>42389</v>
      </c>
      <c r="E20" s="20">
        <v>42389</v>
      </c>
      <c r="F20" s="21" t="s">
        <v>25</v>
      </c>
      <c r="G20" s="12" t="s">
        <v>16</v>
      </c>
      <c r="H20" s="22">
        <v>2.5</v>
      </c>
      <c r="I20" s="12">
        <v>62</v>
      </c>
      <c r="J20" s="22">
        <f t="shared" si="2"/>
        <v>155</v>
      </c>
      <c r="K20" s="12"/>
      <c r="L20" s="22">
        <f t="shared" si="0"/>
        <v>0</v>
      </c>
      <c r="M20" s="13">
        <v>0</v>
      </c>
      <c r="N20" s="22">
        <f t="shared" si="1"/>
        <v>0</v>
      </c>
      <c r="O20" s="12">
        <f t="shared" si="3"/>
        <v>62</v>
      </c>
      <c r="P20" s="22">
        <f t="shared" si="3"/>
        <v>155</v>
      </c>
      <c r="Q20" s="23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</row>
    <row r="21" spans="1:61" x14ac:dyDescent="0.35">
      <c r="A21" s="12">
        <v>14</v>
      </c>
      <c r="B21" s="18" t="s">
        <v>13</v>
      </c>
      <c r="C21" s="18" t="s">
        <v>14</v>
      </c>
      <c r="D21" s="20">
        <v>42740</v>
      </c>
      <c r="E21" s="20">
        <v>42740</v>
      </c>
      <c r="F21" s="21" t="s">
        <v>26</v>
      </c>
      <c r="G21" s="12" t="s">
        <v>16</v>
      </c>
      <c r="H21" s="22">
        <v>3.85</v>
      </c>
      <c r="I21" s="12">
        <v>98</v>
      </c>
      <c r="J21" s="22">
        <f t="shared" si="2"/>
        <v>377.3</v>
      </c>
      <c r="K21" s="12"/>
      <c r="L21" s="22">
        <f t="shared" si="0"/>
        <v>0</v>
      </c>
      <c r="M21" s="13">
        <v>0</v>
      </c>
      <c r="N21" s="22">
        <f t="shared" si="1"/>
        <v>0</v>
      </c>
      <c r="O21" s="12">
        <f t="shared" si="3"/>
        <v>98</v>
      </c>
      <c r="P21" s="22">
        <f t="shared" si="3"/>
        <v>377.3</v>
      </c>
      <c r="Q21" s="23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</row>
    <row r="22" spans="1:61" x14ac:dyDescent="0.35">
      <c r="A22" s="12">
        <v>15</v>
      </c>
      <c r="B22" s="18" t="s">
        <v>13</v>
      </c>
      <c r="C22" s="18" t="s">
        <v>14</v>
      </c>
      <c r="D22" s="20">
        <v>41668</v>
      </c>
      <c r="E22" s="20">
        <v>41668</v>
      </c>
      <c r="F22" s="21" t="s">
        <v>27</v>
      </c>
      <c r="G22" s="12" t="s">
        <v>16</v>
      </c>
      <c r="H22" s="22">
        <v>100</v>
      </c>
      <c r="I22" s="12">
        <v>29</v>
      </c>
      <c r="J22" s="22">
        <f t="shared" si="2"/>
        <v>2900</v>
      </c>
      <c r="K22" s="12"/>
      <c r="L22" s="22">
        <f t="shared" si="0"/>
        <v>0</v>
      </c>
      <c r="M22" s="13">
        <v>0</v>
      </c>
      <c r="N22" s="22">
        <f t="shared" si="1"/>
        <v>0</v>
      </c>
      <c r="O22" s="12">
        <f t="shared" si="3"/>
        <v>29</v>
      </c>
      <c r="P22" s="22">
        <f t="shared" si="3"/>
        <v>2900</v>
      </c>
      <c r="Q22" s="23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</row>
    <row r="23" spans="1:61" x14ac:dyDescent="0.35">
      <c r="A23" s="12">
        <v>16</v>
      </c>
      <c r="B23" s="18" t="s">
        <v>13</v>
      </c>
      <c r="C23" s="18" t="s">
        <v>14</v>
      </c>
      <c r="D23" s="20">
        <v>44638</v>
      </c>
      <c r="E23" s="20">
        <v>44638</v>
      </c>
      <c r="F23" s="21" t="s">
        <v>28</v>
      </c>
      <c r="G23" s="12" t="s">
        <v>16</v>
      </c>
      <c r="H23" s="22">
        <v>302</v>
      </c>
      <c r="I23" s="12">
        <v>12</v>
      </c>
      <c r="J23" s="22">
        <f t="shared" si="2"/>
        <v>3624</v>
      </c>
      <c r="K23" s="12"/>
      <c r="L23" s="22">
        <f t="shared" si="0"/>
        <v>0</v>
      </c>
      <c r="M23" s="13">
        <v>0</v>
      </c>
      <c r="N23" s="22">
        <f t="shared" si="1"/>
        <v>0</v>
      </c>
      <c r="O23" s="12">
        <f t="shared" si="3"/>
        <v>12</v>
      </c>
      <c r="P23" s="22">
        <f t="shared" si="3"/>
        <v>3624</v>
      </c>
      <c r="Q23" s="23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</row>
    <row r="24" spans="1:61" x14ac:dyDescent="0.35">
      <c r="A24" s="12">
        <v>17</v>
      </c>
      <c r="B24" s="18" t="s">
        <v>13</v>
      </c>
      <c r="C24" s="18" t="s">
        <v>14</v>
      </c>
      <c r="D24" s="20">
        <v>44154</v>
      </c>
      <c r="E24" s="20">
        <v>44154</v>
      </c>
      <c r="F24" s="21" t="s">
        <v>29</v>
      </c>
      <c r="G24" s="12" t="s">
        <v>16</v>
      </c>
      <c r="H24" s="22">
        <v>285.005</v>
      </c>
      <c r="I24" s="12">
        <v>1</v>
      </c>
      <c r="J24" s="22">
        <f t="shared" si="2"/>
        <v>285.005</v>
      </c>
      <c r="K24" s="12"/>
      <c r="L24" s="22">
        <f t="shared" si="0"/>
        <v>0</v>
      </c>
      <c r="M24" s="13">
        <v>0</v>
      </c>
      <c r="N24" s="22">
        <f t="shared" si="1"/>
        <v>0</v>
      </c>
      <c r="O24" s="12">
        <f t="shared" si="3"/>
        <v>1</v>
      </c>
      <c r="P24" s="22">
        <f t="shared" si="3"/>
        <v>285.005</v>
      </c>
      <c r="Q24" s="23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</row>
    <row r="25" spans="1:61" x14ac:dyDescent="0.35">
      <c r="A25" s="12">
        <v>18</v>
      </c>
      <c r="B25" s="18" t="s">
        <v>30</v>
      </c>
      <c r="C25" s="18" t="s">
        <v>31</v>
      </c>
      <c r="D25" s="20">
        <v>42389</v>
      </c>
      <c r="E25" s="20">
        <v>42389</v>
      </c>
      <c r="F25" s="21" t="s">
        <v>32</v>
      </c>
      <c r="G25" s="12" t="s">
        <v>16</v>
      </c>
      <c r="H25" s="22">
        <v>70</v>
      </c>
      <c r="I25" s="12">
        <v>77</v>
      </c>
      <c r="J25" s="22">
        <f t="shared" si="2"/>
        <v>5390</v>
      </c>
      <c r="K25" s="12"/>
      <c r="L25" s="22">
        <f t="shared" si="0"/>
        <v>0</v>
      </c>
      <c r="M25" s="13">
        <v>0</v>
      </c>
      <c r="N25" s="22">
        <f t="shared" si="1"/>
        <v>0</v>
      </c>
      <c r="O25" s="12">
        <f t="shared" si="3"/>
        <v>77</v>
      </c>
      <c r="P25" s="22">
        <f t="shared" si="3"/>
        <v>5390</v>
      </c>
      <c r="Q25" s="23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</row>
    <row r="26" spans="1:61" x14ac:dyDescent="0.35">
      <c r="A26" s="12">
        <v>19</v>
      </c>
      <c r="B26" s="18" t="s">
        <v>30</v>
      </c>
      <c r="C26" s="18" t="s">
        <v>31</v>
      </c>
      <c r="D26" s="20">
        <v>42740</v>
      </c>
      <c r="E26" s="20">
        <v>42740</v>
      </c>
      <c r="F26" s="21" t="s">
        <v>33</v>
      </c>
      <c r="G26" s="12" t="s">
        <v>16</v>
      </c>
      <c r="H26" s="22">
        <v>70</v>
      </c>
      <c r="I26" s="12">
        <v>99</v>
      </c>
      <c r="J26" s="22">
        <f t="shared" si="2"/>
        <v>6930</v>
      </c>
      <c r="K26" s="12"/>
      <c r="L26" s="22">
        <f t="shared" si="0"/>
        <v>0</v>
      </c>
      <c r="M26" s="13">
        <v>0</v>
      </c>
      <c r="N26" s="22">
        <f t="shared" si="1"/>
        <v>0</v>
      </c>
      <c r="O26" s="12">
        <f t="shared" ref="O26:P92" si="4">(I26+K26)-M26</f>
        <v>99</v>
      </c>
      <c r="P26" s="22">
        <f t="shared" si="4"/>
        <v>6930</v>
      </c>
      <c r="Q26" s="23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</row>
    <row r="27" spans="1:61" x14ac:dyDescent="0.35">
      <c r="A27" s="12">
        <v>20</v>
      </c>
      <c r="B27" s="18" t="s">
        <v>30</v>
      </c>
      <c r="C27" s="18" t="s">
        <v>31</v>
      </c>
      <c r="D27" s="20">
        <v>42389</v>
      </c>
      <c r="E27" s="20">
        <v>42389</v>
      </c>
      <c r="F27" s="21" t="s">
        <v>34</v>
      </c>
      <c r="G27" s="12" t="s">
        <v>16</v>
      </c>
      <c r="H27" s="22">
        <v>65</v>
      </c>
      <c r="I27" s="12">
        <v>86</v>
      </c>
      <c r="J27" s="22">
        <f t="shared" si="2"/>
        <v>5590</v>
      </c>
      <c r="K27" s="12"/>
      <c r="L27" s="22">
        <f t="shared" si="0"/>
        <v>0</v>
      </c>
      <c r="M27" s="13">
        <v>0</v>
      </c>
      <c r="N27" s="22">
        <f t="shared" si="1"/>
        <v>0</v>
      </c>
      <c r="O27" s="12">
        <f t="shared" si="4"/>
        <v>86</v>
      </c>
      <c r="P27" s="22">
        <f t="shared" si="4"/>
        <v>5590</v>
      </c>
      <c r="Q27" s="23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</row>
    <row r="28" spans="1:61" x14ac:dyDescent="0.35">
      <c r="A28" s="12">
        <v>21</v>
      </c>
      <c r="B28" s="18" t="s">
        <v>30</v>
      </c>
      <c r="C28" s="18" t="s">
        <v>31</v>
      </c>
      <c r="D28" s="20">
        <v>42740</v>
      </c>
      <c r="E28" s="20">
        <v>42740</v>
      </c>
      <c r="F28" s="21" t="s">
        <v>35</v>
      </c>
      <c r="G28" s="12" t="s">
        <v>16</v>
      </c>
      <c r="H28" s="22">
        <v>72</v>
      </c>
      <c r="I28" s="12">
        <v>63</v>
      </c>
      <c r="J28" s="22">
        <f t="shared" si="2"/>
        <v>4536</v>
      </c>
      <c r="K28" s="12"/>
      <c r="L28" s="22">
        <f t="shared" si="0"/>
        <v>0</v>
      </c>
      <c r="M28" s="13">
        <v>10</v>
      </c>
      <c r="N28" s="22">
        <f t="shared" si="1"/>
        <v>720</v>
      </c>
      <c r="O28" s="12">
        <f t="shared" si="4"/>
        <v>53</v>
      </c>
      <c r="P28" s="22">
        <f t="shared" si="4"/>
        <v>3816</v>
      </c>
      <c r="Q28" s="23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</row>
    <row r="29" spans="1:61" x14ac:dyDescent="0.35">
      <c r="A29" s="12">
        <v>22</v>
      </c>
      <c r="B29" s="18" t="s">
        <v>30</v>
      </c>
      <c r="C29" s="18" t="s">
        <v>31</v>
      </c>
      <c r="D29" s="20">
        <v>42389</v>
      </c>
      <c r="E29" s="20">
        <v>42389</v>
      </c>
      <c r="F29" s="21" t="s">
        <v>36</v>
      </c>
      <c r="G29" s="12" t="s">
        <v>16</v>
      </c>
      <c r="H29" s="22">
        <v>102</v>
      </c>
      <c r="I29" s="12">
        <v>24</v>
      </c>
      <c r="J29" s="22">
        <f t="shared" si="2"/>
        <v>2448</v>
      </c>
      <c r="K29" s="12"/>
      <c r="L29" s="22">
        <f t="shared" si="0"/>
        <v>0</v>
      </c>
      <c r="M29" s="13">
        <v>3</v>
      </c>
      <c r="N29" s="22">
        <f t="shared" si="1"/>
        <v>306</v>
      </c>
      <c r="O29" s="12">
        <f t="shared" si="4"/>
        <v>21</v>
      </c>
      <c r="P29" s="22">
        <f t="shared" si="4"/>
        <v>2142</v>
      </c>
      <c r="Q29" s="23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</row>
    <row r="30" spans="1:61" x14ac:dyDescent="0.35">
      <c r="A30" s="12">
        <v>23</v>
      </c>
      <c r="B30" s="18" t="s">
        <v>30</v>
      </c>
      <c r="C30" s="18" t="s">
        <v>31</v>
      </c>
      <c r="D30" s="20">
        <v>42740</v>
      </c>
      <c r="E30" s="20">
        <v>42740</v>
      </c>
      <c r="F30" s="21" t="s">
        <v>37</v>
      </c>
      <c r="G30" s="12" t="s">
        <v>16</v>
      </c>
      <c r="H30" s="22">
        <v>109</v>
      </c>
      <c r="I30" s="12">
        <v>74</v>
      </c>
      <c r="J30" s="22">
        <f t="shared" si="2"/>
        <v>8066</v>
      </c>
      <c r="K30" s="12"/>
      <c r="L30" s="22">
        <f t="shared" si="0"/>
        <v>0</v>
      </c>
      <c r="M30" s="13">
        <v>0</v>
      </c>
      <c r="N30" s="22">
        <f t="shared" si="1"/>
        <v>0</v>
      </c>
      <c r="O30" s="12">
        <f t="shared" si="4"/>
        <v>74</v>
      </c>
      <c r="P30" s="22">
        <f t="shared" si="4"/>
        <v>8066</v>
      </c>
      <c r="Q30" s="23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</row>
    <row r="31" spans="1:61" x14ac:dyDescent="0.35">
      <c r="A31" s="12">
        <v>24</v>
      </c>
      <c r="B31" s="18" t="s">
        <v>30</v>
      </c>
      <c r="C31" s="18" t="s">
        <v>31</v>
      </c>
      <c r="D31" s="20">
        <v>42389</v>
      </c>
      <c r="E31" s="20">
        <v>42389</v>
      </c>
      <c r="F31" s="21" t="s">
        <v>38</v>
      </c>
      <c r="G31" s="12" t="s">
        <v>16</v>
      </c>
      <c r="H31" s="22">
        <v>148.5</v>
      </c>
      <c r="I31" s="12">
        <v>50</v>
      </c>
      <c r="J31" s="22">
        <f t="shared" si="2"/>
        <v>7425</v>
      </c>
      <c r="K31" s="12"/>
      <c r="L31" s="22">
        <f t="shared" si="0"/>
        <v>0</v>
      </c>
      <c r="M31" s="13">
        <v>2</v>
      </c>
      <c r="N31" s="22">
        <f t="shared" si="1"/>
        <v>297</v>
      </c>
      <c r="O31" s="12">
        <f t="shared" si="4"/>
        <v>48</v>
      </c>
      <c r="P31" s="22">
        <f t="shared" si="4"/>
        <v>7128</v>
      </c>
      <c r="Q31" s="23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</row>
    <row r="32" spans="1:61" x14ac:dyDescent="0.35">
      <c r="A32" s="12">
        <v>25</v>
      </c>
      <c r="B32" s="18" t="s">
        <v>30</v>
      </c>
      <c r="C32" s="18" t="s">
        <v>31</v>
      </c>
      <c r="D32" s="20">
        <v>42740</v>
      </c>
      <c r="E32" s="20">
        <v>42740</v>
      </c>
      <c r="F32" s="21" t="s">
        <v>39</v>
      </c>
      <c r="G32" s="12" t="s">
        <v>16</v>
      </c>
      <c r="H32" s="22">
        <v>158</v>
      </c>
      <c r="I32" s="12">
        <v>43</v>
      </c>
      <c r="J32" s="22">
        <f t="shared" si="2"/>
        <v>6794</v>
      </c>
      <c r="K32" s="12"/>
      <c r="L32" s="22">
        <f t="shared" si="0"/>
        <v>0</v>
      </c>
      <c r="M32" s="13">
        <v>0</v>
      </c>
      <c r="N32" s="22">
        <f t="shared" si="1"/>
        <v>0</v>
      </c>
      <c r="O32" s="12">
        <f t="shared" si="4"/>
        <v>43</v>
      </c>
      <c r="P32" s="22">
        <f t="shared" si="4"/>
        <v>6794</v>
      </c>
      <c r="Q32" s="23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</row>
    <row r="33" spans="1:61" ht="18" customHeight="1" x14ac:dyDescent="0.35">
      <c r="A33" s="12">
        <v>26</v>
      </c>
      <c r="B33" s="18" t="s">
        <v>30</v>
      </c>
      <c r="C33" s="18" t="s">
        <v>31</v>
      </c>
      <c r="D33" s="20">
        <v>42740</v>
      </c>
      <c r="E33" s="20">
        <v>42740</v>
      </c>
      <c r="F33" s="21" t="s">
        <v>40</v>
      </c>
      <c r="G33" s="12" t="s">
        <v>16</v>
      </c>
      <c r="H33" s="22">
        <v>250</v>
      </c>
      <c r="I33" s="12">
        <v>47</v>
      </c>
      <c r="J33" s="22">
        <f t="shared" si="2"/>
        <v>11750</v>
      </c>
      <c r="K33" s="12"/>
      <c r="L33" s="22">
        <f t="shared" si="0"/>
        <v>0</v>
      </c>
      <c r="M33" s="13">
        <v>10</v>
      </c>
      <c r="N33" s="22">
        <f t="shared" si="1"/>
        <v>2500</v>
      </c>
      <c r="O33" s="12">
        <f t="shared" si="4"/>
        <v>37</v>
      </c>
      <c r="P33" s="22">
        <f t="shared" si="4"/>
        <v>9250</v>
      </c>
      <c r="Q33" s="23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</row>
    <row r="34" spans="1:61" x14ac:dyDescent="0.35">
      <c r="A34" s="12">
        <v>27</v>
      </c>
      <c r="B34" s="18" t="s">
        <v>30</v>
      </c>
      <c r="C34" s="18" t="s">
        <v>31</v>
      </c>
      <c r="D34" s="20">
        <v>44638</v>
      </c>
      <c r="E34" s="20">
        <v>44638</v>
      </c>
      <c r="F34" s="21" t="s">
        <v>41</v>
      </c>
      <c r="G34" s="12" t="s">
        <v>16</v>
      </c>
      <c r="H34" s="22">
        <v>575</v>
      </c>
      <c r="I34" s="12">
        <v>9</v>
      </c>
      <c r="J34" s="22">
        <f t="shared" si="2"/>
        <v>5175</v>
      </c>
      <c r="K34" s="12"/>
      <c r="L34" s="22">
        <f t="shared" si="0"/>
        <v>0</v>
      </c>
      <c r="M34" s="13">
        <v>9</v>
      </c>
      <c r="N34" s="22">
        <f t="shared" si="1"/>
        <v>5175</v>
      </c>
      <c r="O34" s="12">
        <f t="shared" si="4"/>
        <v>0</v>
      </c>
      <c r="P34" s="22">
        <f t="shared" si="4"/>
        <v>0</v>
      </c>
      <c r="Q34" s="23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</row>
    <row r="35" spans="1:61" x14ac:dyDescent="0.35">
      <c r="A35" s="12">
        <v>28</v>
      </c>
      <c r="B35" s="18" t="s">
        <v>30</v>
      </c>
      <c r="C35" s="18" t="s">
        <v>31</v>
      </c>
      <c r="D35" s="20">
        <v>44882</v>
      </c>
      <c r="E35" s="20">
        <v>44882</v>
      </c>
      <c r="F35" s="21" t="s">
        <v>41</v>
      </c>
      <c r="G35" s="12" t="s">
        <v>16</v>
      </c>
      <c r="H35" s="22">
        <v>690.3</v>
      </c>
      <c r="I35" s="12">
        <v>44</v>
      </c>
      <c r="J35" s="22">
        <f t="shared" si="2"/>
        <v>30373.199999999997</v>
      </c>
      <c r="K35" s="12"/>
      <c r="L35" s="22">
        <f t="shared" si="0"/>
        <v>0</v>
      </c>
      <c r="M35" s="13">
        <v>5</v>
      </c>
      <c r="N35" s="22">
        <f t="shared" si="1"/>
        <v>3451.5</v>
      </c>
      <c r="O35" s="12">
        <f t="shared" si="4"/>
        <v>39</v>
      </c>
      <c r="P35" s="22">
        <f t="shared" si="4"/>
        <v>26921.699999999997</v>
      </c>
      <c r="Q35" s="23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</row>
    <row r="36" spans="1:61" x14ac:dyDescent="0.35">
      <c r="A36" s="12">
        <v>29</v>
      </c>
      <c r="B36" s="18" t="s">
        <v>13</v>
      </c>
      <c r="C36" s="18" t="s">
        <v>14</v>
      </c>
      <c r="D36" s="20">
        <v>44809</v>
      </c>
      <c r="E36" s="20">
        <v>44809</v>
      </c>
      <c r="F36" s="21" t="s">
        <v>41</v>
      </c>
      <c r="G36" s="12" t="s">
        <v>16</v>
      </c>
      <c r="H36" s="22">
        <v>679.99860000000001</v>
      </c>
      <c r="I36" s="12">
        <v>20</v>
      </c>
      <c r="J36" s="22">
        <f t="shared" si="2"/>
        <v>13599.972</v>
      </c>
      <c r="K36" s="12"/>
      <c r="L36" s="22">
        <f t="shared" si="0"/>
        <v>0</v>
      </c>
      <c r="M36" s="13">
        <v>0</v>
      </c>
      <c r="N36" s="22">
        <f t="shared" si="1"/>
        <v>0</v>
      </c>
      <c r="O36" s="12">
        <f t="shared" si="4"/>
        <v>20</v>
      </c>
      <c r="P36" s="22">
        <f t="shared" si="4"/>
        <v>13599.972</v>
      </c>
      <c r="Q36" s="23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</row>
    <row r="37" spans="1:61" x14ac:dyDescent="0.35">
      <c r="A37" s="12">
        <v>30</v>
      </c>
      <c r="B37" s="18" t="s">
        <v>13</v>
      </c>
      <c r="C37" s="18" t="s">
        <v>14</v>
      </c>
      <c r="D37" s="20">
        <v>42107</v>
      </c>
      <c r="E37" s="20">
        <v>42107</v>
      </c>
      <c r="F37" s="21" t="s">
        <v>42</v>
      </c>
      <c r="G37" s="12" t="s">
        <v>16</v>
      </c>
      <c r="H37" s="22">
        <v>7.28</v>
      </c>
      <c r="I37" s="12">
        <v>626</v>
      </c>
      <c r="J37" s="22">
        <f t="shared" si="2"/>
        <v>4557.28</v>
      </c>
      <c r="K37" s="12"/>
      <c r="L37" s="22">
        <f t="shared" si="0"/>
        <v>0</v>
      </c>
      <c r="M37" s="13">
        <v>0</v>
      </c>
      <c r="N37" s="22">
        <f t="shared" si="1"/>
        <v>0</v>
      </c>
      <c r="O37" s="12">
        <f t="shared" si="4"/>
        <v>626</v>
      </c>
      <c r="P37" s="22">
        <f t="shared" si="4"/>
        <v>4557.28</v>
      </c>
      <c r="Q37" s="23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</row>
    <row r="38" spans="1:61" x14ac:dyDescent="0.35">
      <c r="A38" s="12">
        <v>31</v>
      </c>
      <c r="B38" s="18" t="s">
        <v>13</v>
      </c>
      <c r="C38" s="18" t="s">
        <v>14</v>
      </c>
      <c r="D38" s="20">
        <v>44154</v>
      </c>
      <c r="E38" s="20">
        <v>44154</v>
      </c>
      <c r="F38" s="21" t="s">
        <v>43</v>
      </c>
      <c r="G38" s="12" t="s">
        <v>16</v>
      </c>
      <c r="H38" s="22">
        <v>21.995000000000001</v>
      </c>
      <c r="I38" s="12">
        <v>2</v>
      </c>
      <c r="J38" s="22">
        <f t="shared" si="2"/>
        <v>43.99</v>
      </c>
      <c r="K38" s="12"/>
      <c r="L38" s="22">
        <f t="shared" si="0"/>
        <v>0</v>
      </c>
      <c r="M38" s="13">
        <v>2</v>
      </c>
      <c r="N38" s="22">
        <f t="shared" si="1"/>
        <v>43.99</v>
      </c>
      <c r="O38" s="12">
        <f t="shared" si="4"/>
        <v>0</v>
      </c>
      <c r="P38" s="22">
        <f t="shared" si="4"/>
        <v>0</v>
      </c>
      <c r="Q38" s="23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</row>
    <row r="39" spans="1:61" x14ac:dyDescent="0.35">
      <c r="A39" s="12">
        <v>32</v>
      </c>
      <c r="B39" s="18" t="s">
        <v>13</v>
      </c>
      <c r="C39" s="18" t="s">
        <v>14</v>
      </c>
      <c r="D39" s="20">
        <v>44809</v>
      </c>
      <c r="E39" s="20">
        <v>44809</v>
      </c>
      <c r="F39" s="21" t="s">
        <v>43</v>
      </c>
      <c r="G39" s="12" t="s">
        <v>16</v>
      </c>
      <c r="H39" s="22">
        <v>46.9876</v>
      </c>
      <c r="I39" s="12">
        <v>10</v>
      </c>
      <c r="J39" s="22">
        <f t="shared" si="2"/>
        <v>469.87599999999998</v>
      </c>
      <c r="K39" s="12"/>
      <c r="L39" s="22">
        <f t="shared" si="0"/>
        <v>0</v>
      </c>
      <c r="M39" s="13">
        <v>2</v>
      </c>
      <c r="N39" s="22">
        <f t="shared" si="1"/>
        <v>93.975200000000001</v>
      </c>
      <c r="O39" s="12">
        <f t="shared" si="4"/>
        <v>8</v>
      </c>
      <c r="P39" s="22">
        <f t="shared" si="4"/>
        <v>375.9008</v>
      </c>
      <c r="Q39" s="23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</row>
    <row r="40" spans="1:61" x14ac:dyDescent="0.35">
      <c r="A40" s="12">
        <v>33</v>
      </c>
      <c r="B40" s="18" t="s">
        <v>13</v>
      </c>
      <c r="C40" s="18" t="s">
        <v>14</v>
      </c>
      <c r="D40" s="20">
        <v>44638</v>
      </c>
      <c r="E40" s="20">
        <v>44638</v>
      </c>
      <c r="F40" s="21" t="s">
        <v>43</v>
      </c>
      <c r="G40" s="12" t="s">
        <v>16</v>
      </c>
      <c r="H40" s="22">
        <v>61.5</v>
      </c>
      <c r="I40" s="12">
        <v>9</v>
      </c>
      <c r="J40" s="22">
        <f t="shared" si="2"/>
        <v>553.5</v>
      </c>
      <c r="K40" s="12"/>
      <c r="L40" s="22">
        <f t="shared" si="0"/>
        <v>0</v>
      </c>
      <c r="M40" s="13">
        <v>0</v>
      </c>
      <c r="N40" s="22">
        <f t="shared" si="1"/>
        <v>0</v>
      </c>
      <c r="O40" s="12">
        <f t="shared" si="4"/>
        <v>9</v>
      </c>
      <c r="P40" s="22">
        <f t="shared" si="4"/>
        <v>553.5</v>
      </c>
      <c r="Q40" s="23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</row>
    <row r="41" spans="1:61" x14ac:dyDescent="0.35">
      <c r="A41" s="12">
        <v>34</v>
      </c>
      <c r="B41" s="18" t="s">
        <v>13</v>
      </c>
      <c r="C41" s="18" t="s">
        <v>14</v>
      </c>
      <c r="D41" s="20">
        <v>41668</v>
      </c>
      <c r="E41" s="20">
        <v>41668</v>
      </c>
      <c r="F41" s="21" t="s">
        <v>44</v>
      </c>
      <c r="G41" s="12" t="s">
        <v>18</v>
      </c>
      <c r="H41" s="22">
        <v>56.64</v>
      </c>
      <c r="I41" s="12">
        <v>6</v>
      </c>
      <c r="J41" s="22">
        <f t="shared" si="2"/>
        <v>339.84000000000003</v>
      </c>
      <c r="K41" s="12"/>
      <c r="L41" s="22">
        <f t="shared" si="0"/>
        <v>0</v>
      </c>
      <c r="M41" s="13">
        <v>0</v>
      </c>
      <c r="N41" s="22">
        <f t="shared" si="1"/>
        <v>0</v>
      </c>
      <c r="O41" s="12">
        <f t="shared" si="4"/>
        <v>6</v>
      </c>
      <c r="P41" s="22">
        <f t="shared" si="4"/>
        <v>339.84000000000003</v>
      </c>
      <c r="Q41" s="23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</row>
    <row r="42" spans="1:61" x14ac:dyDescent="0.35">
      <c r="A42" s="12">
        <v>35</v>
      </c>
      <c r="B42" s="18" t="s">
        <v>13</v>
      </c>
      <c r="C42" s="18" t="s">
        <v>14</v>
      </c>
      <c r="D42" s="20">
        <v>44638</v>
      </c>
      <c r="E42" s="20">
        <v>44638</v>
      </c>
      <c r="F42" s="21" t="s">
        <v>45</v>
      </c>
      <c r="G42" s="12" t="s">
        <v>18</v>
      </c>
      <c r="H42" s="22">
        <v>30</v>
      </c>
      <c r="I42" s="12">
        <v>24</v>
      </c>
      <c r="J42" s="22">
        <f t="shared" si="2"/>
        <v>720</v>
      </c>
      <c r="K42" s="12"/>
      <c r="L42" s="22">
        <f t="shared" si="0"/>
        <v>0</v>
      </c>
      <c r="M42" s="13">
        <v>0</v>
      </c>
      <c r="N42" s="22">
        <f t="shared" si="1"/>
        <v>0</v>
      </c>
      <c r="O42" s="12">
        <f t="shared" si="4"/>
        <v>24</v>
      </c>
      <c r="P42" s="22">
        <f t="shared" si="4"/>
        <v>720</v>
      </c>
      <c r="Q42" s="23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</row>
    <row r="43" spans="1:61" x14ac:dyDescent="0.35">
      <c r="A43" s="12">
        <v>36</v>
      </c>
      <c r="B43" s="18">
        <v>97</v>
      </c>
      <c r="C43" s="18">
        <v>97</v>
      </c>
      <c r="D43" s="20">
        <v>44617</v>
      </c>
      <c r="E43" s="20">
        <v>44617</v>
      </c>
      <c r="F43" s="21" t="s">
        <v>46</v>
      </c>
      <c r="G43" s="12" t="s">
        <v>16</v>
      </c>
      <c r="H43" s="22">
        <v>56</v>
      </c>
      <c r="I43" s="12">
        <v>7</v>
      </c>
      <c r="J43" s="22">
        <f t="shared" si="2"/>
        <v>392</v>
      </c>
      <c r="K43" s="12"/>
      <c r="L43" s="22">
        <f t="shared" si="0"/>
        <v>0</v>
      </c>
      <c r="M43" s="13">
        <v>3</v>
      </c>
      <c r="N43" s="22">
        <f t="shared" si="1"/>
        <v>168</v>
      </c>
      <c r="O43" s="12">
        <f t="shared" si="4"/>
        <v>4</v>
      </c>
      <c r="P43" s="22">
        <f t="shared" si="4"/>
        <v>224</v>
      </c>
      <c r="Q43" s="23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</row>
    <row r="44" spans="1:61" x14ac:dyDescent="0.35">
      <c r="A44" s="12">
        <v>37</v>
      </c>
      <c r="B44" s="18" t="s">
        <v>13</v>
      </c>
      <c r="C44" s="18" t="s">
        <v>14</v>
      </c>
      <c r="D44" s="20">
        <v>44638</v>
      </c>
      <c r="E44" s="20">
        <v>44638</v>
      </c>
      <c r="F44" s="21" t="s">
        <v>46</v>
      </c>
      <c r="G44" s="12" t="s">
        <v>16</v>
      </c>
      <c r="H44" s="22">
        <v>59</v>
      </c>
      <c r="I44" s="12">
        <v>47</v>
      </c>
      <c r="J44" s="22">
        <f t="shared" si="2"/>
        <v>2773</v>
      </c>
      <c r="K44" s="12"/>
      <c r="L44" s="22">
        <f t="shared" si="0"/>
        <v>0</v>
      </c>
      <c r="M44" s="13">
        <v>0</v>
      </c>
      <c r="N44" s="22">
        <f t="shared" si="1"/>
        <v>0</v>
      </c>
      <c r="O44" s="12">
        <f t="shared" si="4"/>
        <v>47</v>
      </c>
      <c r="P44" s="22">
        <f t="shared" si="4"/>
        <v>2773</v>
      </c>
      <c r="Q44" s="23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</row>
    <row r="45" spans="1:61" x14ac:dyDescent="0.35">
      <c r="A45" s="12">
        <v>38</v>
      </c>
      <c r="B45" s="18" t="s">
        <v>13</v>
      </c>
      <c r="C45" s="18" t="s">
        <v>14</v>
      </c>
      <c r="D45" s="20">
        <v>42865</v>
      </c>
      <c r="E45" s="20">
        <v>42865</v>
      </c>
      <c r="F45" s="21" t="s">
        <v>47</v>
      </c>
      <c r="G45" s="12" t="s">
        <v>16</v>
      </c>
      <c r="H45" s="22">
        <v>34.65</v>
      </c>
      <c r="I45" s="12">
        <v>59</v>
      </c>
      <c r="J45" s="22">
        <f t="shared" si="2"/>
        <v>2044.35</v>
      </c>
      <c r="K45" s="12"/>
      <c r="L45" s="22">
        <f t="shared" si="0"/>
        <v>0</v>
      </c>
      <c r="M45" s="13">
        <v>0</v>
      </c>
      <c r="N45" s="22">
        <f t="shared" si="1"/>
        <v>0</v>
      </c>
      <c r="O45" s="12">
        <f t="shared" si="4"/>
        <v>59</v>
      </c>
      <c r="P45" s="22">
        <f t="shared" si="4"/>
        <v>2044.35</v>
      </c>
      <c r="Q45" s="23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</row>
    <row r="46" spans="1:61" x14ac:dyDescent="0.35">
      <c r="A46" s="12">
        <v>39</v>
      </c>
      <c r="B46" s="18" t="s">
        <v>13</v>
      </c>
      <c r="C46" s="18" t="s">
        <v>14</v>
      </c>
      <c r="D46" s="20">
        <v>42888</v>
      </c>
      <c r="E46" s="20">
        <v>42888</v>
      </c>
      <c r="F46" s="21" t="s">
        <v>48</v>
      </c>
      <c r="G46" s="12" t="s">
        <v>16</v>
      </c>
      <c r="H46" s="22">
        <v>42.48</v>
      </c>
      <c r="I46" s="12">
        <v>43</v>
      </c>
      <c r="J46" s="22">
        <f t="shared" si="2"/>
        <v>1826.6399999999999</v>
      </c>
      <c r="K46" s="12"/>
      <c r="L46" s="22">
        <f t="shared" si="0"/>
        <v>0</v>
      </c>
      <c r="M46" s="13">
        <v>0</v>
      </c>
      <c r="N46" s="22">
        <f t="shared" si="1"/>
        <v>0</v>
      </c>
      <c r="O46" s="12">
        <f t="shared" si="4"/>
        <v>43</v>
      </c>
      <c r="P46" s="22">
        <f t="shared" si="4"/>
        <v>1826.6399999999999</v>
      </c>
      <c r="Q46" s="23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</row>
    <row r="47" spans="1:61" x14ac:dyDescent="0.35">
      <c r="A47" s="12">
        <v>40</v>
      </c>
      <c r="B47" s="18" t="s">
        <v>13</v>
      </c>
      <c r="C47" s="18" t="s">
        <v>14</v>
      </c>
      <c r="D47" s="20">
        <v>42740</v>
      </c>
      <c r="E47" s="20">
        <v>42740</v>
      </c>
      <c r="F47" s="21" t="s">
        <v>49</v>
      </c>
      <c r="G47" s="12" t="s">
        <v>18</v>
      </c>
      <c r="H47" s="22">
        <v>22.55</v>
      </c>
      <c r="I47" s="12">
        <v>49</v>
      </c>
      <c r="J47" s="22">
        <f t="shared" si="2"/>
        <v>1104.95</v>
      </c>
      <c r="K47" s="12"/>
      <c r="L47" s="22">
        <f t="shared" si="0"/>
        <v>0</v>
      </c>
      <c r="M47" s="13">
        <v>1</v>
      </c>
      <c r="N47" s="22">
        <f t="shared" si="1"/>
        <v>22.55</v>
      </c>
      <c r="O47" s="12">
        <f t="shared" si="4"/>
        <v>48</v>
      </c>
      <c r="P47" s="22">
        <f t="shared" si="4"/>
        <v>1082.4000000000001</v>
      </c>
      <c r="Q47" s="23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</row>
    <row r="48" spans="1:61" x14ac:dyDescent="0.35">
      <c r="A48" s="12">
        <v>41</v>
      </c>
      <c r="B48" s="18" t="s">
        <v>13</v>
      </c>
      <c r="C48" s="18" t="s">
        <v>14</v>
      </c>
      <c r="D48" s="20">
        <v>42888</v>
      </c>
      <c r="E48" s="20">
        <v>42888</v>
      </c>
      <c r="F48" s="21" t="s">
        <v>49</v>
      </c>
      <c r="G48" s="12" t="s">
        <v>18</v>
      </c>
      <c r="H48" s="22">
        <v>25.96</v>
      </c>
      <c r="I48" s="12">
        <v>199</v>
      </c>
      <c r="J48" s="22">
        <f t="shared" si="2"/>
        <v>5166.04</v>
      </c>
      <c r="K48" s="12"/>
      <c r="L48" s="22">
        <f t="shared" si="0"/>
        <v>0</v>
      </c>
      <c r="M48" s="13">
        <v>0</v>
      </c>
      <c r="N48" s="22">
        <f t="shared" si="1"/>
        <v>0</v>
      </c>
      <c r="O48" s="12">
        <f t="shared" si="4"/>
        <v>199</v>
      </c>
      <c r="P48" s="22">
        <f t="shared" si="4"/>
        <v>5166.04</v>
      </c>
      <c r="Q48" s="23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</row>
    <row r="49" spans="1:61" x14ac:dyDescent="0.35">
      <c r="A49" s="12">
        <v>42</v>
      </c>
      <c r="B49" s="18" t="s">
        <v>13</v>
      </c>
      <c r="C49" s="18" t="s">
        <v>14</v>
      </c>
      <c r="D49" s="20">
        <v>42740</v>
      </c>
      <c r="E49" s="20">
        <v>42740</v>
      </c>
      <c r="F49" s="21" t="s">
        <v>50</v>
      </c>
      <c r="G49" s="12" t="s">
        <v>18</v>
      </c>
      <c r="H49" s="22">
        <v>8.1</v>
      </c>
      <c r="I49" s="12">
        <v>26</v>
      </c>
      <c r="J49" s="22">
        <f t="shared" si="2"/>
        <v>210.6</v>
      </c>
      <c r="K49" s="12"/>
      <c r="L49" s="22">
        <f t="shared" si="0"/>
        <v>0</v>
      </c>
      <c r="M49" s="13">
        <v>3</v>
      </c>
      <c r="N49" s="22">
        <f t="shared" si="1"/>
        <v>24.299999999999997</v>
      </c>
      <c r="O49" s="12">
        <f t="shared" si="4"/>
        <v>23</v>
      </c>
      <c r="P49" s="22">
        <f t="shared" si="4"/>
        <v>186.3</v>
      </c>
      <c r="Q49" s="23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</row>
    <row r="50" spans="1:61" x14ac:dyDescent="0.35">
      <c r="A50" s="12">
        <v>43</v>
      </c>
      <c r="B50" s="18" t="s">
        <v>13</v>
      </c>
      <c r="C50" s="18" t="s">
        <v>14</v>
      </c>
      <c r="D50" s="20">
        <v>42888</v>
      </c>
      <c r="E50" s="20">
        <v>42888</v>
      </c>
      <c r="F50" s="21" t="s">
        <v>50</v>
      </c>
      <c r="G50" s="12" t="s">
        <v>18</v>
      </c>
      <c r="H50" s="22">
        <v>9.74</v>
      </c>
      <c r="I50" s="12">
        <v>120</v>
      </c>
      <c r="J50" s="22">
        <f t="shared" si="2"/>
        <v>1168.8</v>
      </c>
      <c r="K50" s="12"/>
      <c r="L50" s="22">
        <f t="shared" si="0"/>
        <v>0</v>
      </c>
      <c r="M50" s="13">
        <v>0</v>
      </c>
      <c r="N50" s="22">
        <f t="shared" si="1"/>
        <v>0</v>
      </c>
      <c r="O50" s="12">
        <f t="shared" si="4"/>
        <v>120</v>
      </c>
      <c r="P50" s="22">
        <f t="shared" si="4"/>
        <v>1168.8</v>
      </c>
      <c r="Q50" s="23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</row>
    <row r="51" spans="1:61" x14ac:dyDescent="0.35">
      <c r="A51" s="12">
        <v>44</v>
      </c>
      <c r="B51" s="18" t="s">
        <v>13</v>
      </c>
      <c r="C51" s="18" t="s">
        <v>14</v>
      </c>
      <c r="D51" s="20">
        <v>42389</v>
      </c>
      <c r="E51" s="20">
        <v>42389</v>
      </c>
      <c r="F51" s="21" t="s">
        <v>51</v>
      </c>
      <c r="G51" s="12" t="s">
        <v>18</v>
      </c>
      <c r="H51" s="22">
        <v>11</v>
      </c>
      <c r="I51" s="12">
        <v>12</v>
      </c>
      <c r="J51" s="22">
        <f t="shared" si="2"/>
        <v>132</v>
      </c>
      <c r="K51" s="12"/>
      <c r="L51" s="22">
        <f t="shared" si="0"/>
        <v>0</v>
      </c>
      <c r="M51" s="13">
        <v>0</v>
      </c>
      <c r="N51" s="22">
        <f t="shared" si="1"/>
        <v>0</v>
      </c>
      <c r="O51" s="12">
        <f t="shared" si="4"/>
        <v>12</v>
      </c>
      <c r="P51" s="22">
        <f t="shared" si="4"/>
        <v>132</v>
      </c>
      <c r="Q51" s="23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</row>
    <row r="52" spans="1:61" x14ac:dyDescent="0.35">
      <c r="A52" s="12">
        <v>45</v>
      </c>
      <c r="B52" s="18" t="s">
        <v>13</v>
      </c>
      <c r="C52" s="18" t="s">
        <v>14</v>
      </c>
      <c r="D52" s="20">
        <v>42740</v>
      </c>
      <c r="E52" s="20">
        <v>42740</v>
      </c>
      <c r="F52" s="21" t="s">
        <v>52</v>
      </c>
      <c r="G52" s="12" t="s">
        <v>18</v>
      </c>
      <c r="H52" s="22">
        <v>11.25</v>
      </c>
      <c r="I52" s="12">
        <v>22</v>
      </c>
      <c r="J52" s="22">
        <f t="shared" si="2"/>
        <v>247.5</v>
      </c>
      <c r="K52" s="12"/>
      <c r="L52" s="22">
        <f t="shared" si="0"/>
        <v>0</v>
      </c>
      <c r="M52" s="13">
        <v>0</v>
      </c>
      <c r="N52" s="22">
        <f t="shared" si="1"/>
        <v>0</v>
      </c>
      <c r="O52" s="12">
        <f t="shared" si="4"/>
        <v>22</v>
      </c>
      <c r="P52" s="22">
        <f t="shared" si="4"/>
        <v>247.5</v>
      </c>
      <c r="Q52" s="23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</row>
    <row r="53" spans="1:61" x14ac:dyDescent="0.35">
      <c r="A53" s="12">
        <v>46</v>
      </c>
      <c r="B53" s="18" t="s">
        <v>13</v>
      </c>
      <c r="C53" s="18" t="s">
        <v>14</v>
      </c>
      <c r="D53" s="20">
        <v>42888</v>
      </c>
      <c r="E53" s="20">
        <v>42888</v>
      </c>
      <c r="F53" s="21" t="s">
        <v>52</v>
      </c>
      <c r="G53" s="12" t="s">
        <v>18</v>
      </c>
      <c r="H53" s="22">
        <v>17.41</v>
      </c>
      <c r="I53" s="12">
        <v>30</v>
      </c>
      <c r="J53" s="22">
        <f t="shared" si="2"/>
        <v>522.29999999999995</v>
      </c>
      <c r="K53" s="12"/>
      <c r="L53" s="22">
        <f t="shared" si="0"/>
        <v>0</v>
      </c>
      <c r="M53" s="13">
        <v>0</v>
      </c>
      <c r="N53" s="22">
        <f t="shared" si="1"/>
        <v>0</v>
      </c>
      <c r="O53" s="12">
        <f t="shared" si="4"/>
        <v>30</v>
      </c>
      <c r="P53" s="22">
        <f t="shared" si="4"/>
        <v>522.29999999999995</v>
      </c>
      <c r="Q53" s="23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</row>
    <row r="54" spans="1:61" x14ac:dyDescent="0.35">
      <c r="A54" s="12">
        <v>47</v>
      </c>
      <c r="B54" s="18">
        <v>97</v>
      </c>
      <c r="C54" s="18">
        <v>97</v>
      </c>
      <c r="D54" s="20">
        <v>44617</v>
      </c>
      <c r="E54" s="20">
        <v>44617</v>
      </c>
      <c r="F54" s="21" t="s">
        <v>53</v>
      </c>
      <c r="G54" s="12" t="s">
        <v>16</v>
      </c>
      <c r="H54" s="22">
        <v>41</v>
      </c>
      <c r="I54" s="12">
        <v>4</v>
      </c>
      <c r="J54" s="22">
        <f t="shared" si="2"/>
        <v>164</v>
      </c>
      <c r="K54" s="12"/>
      <c r="L54" s="22">
        <f t="shared" si="0"/>
        <v>0</v>
      </c>
      <c r="M54" s="13">
        <v>1</v>
      </c>
      <c r="N54" s="22">
        <f t="shared" si="1"/>
        <v>41</v>
      </c>
      <c r="O54" s="12">
        <f t="shared" si="4"/>
        <v>3</v>
      </c>
      <c r="P54" s="22">
        <f t="shared" si="4"/>
        <v>123</v>
      </c>
      <c r="Q54" s="23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</row>
    <row r="55" spans="1:61" x14ac:dyDescent="0.35">
      <c r="A55" s="12">
        <v>48</v>
      </c>
      <c r="B55" s="18" t="s">
        <v>13</v>
      </c>
      <c r="C55" s="18" t="s">
        <v>14</v>
      </c>
      <c r="D55" s="20">
        <v>44638</v>
      </c>
      <c r="E55" s="20">
        <v>44638</v>
      </c>
      <c r="F55" s="21" t="s">
        <v>53</v>
      </c>
      <c r="G55" s="12" t="s">
        <v>16</v>
      </c>
      <c r="H55" s="22">
        <v>41</v>
      </c>
      <c r="I55" s="12">
        <v>48</v>
      </c>
      <c r="J55" s="22">
        <f t="shared" si="2"/>
        <v>1968</v>
      </c>
      <c r="K55" s="12"/>
      <c r="L55" s="22">
        <f t="shared" si="0"/>
        <v>0</v>
      </c>
      <c r="M55" s="13">
        <v>0</v>
      </c>
      <c r="N55" s="22">
        <f t="shared" si="1"/>
        <v>0</v>
      </c>
      <c r="O55" s="12">
        <f t="shared" si="4"/>
        <v>48</v>
      </c>
      <c r="P55" s="22">
        <f t="shared" si="4"/>
        <v>1968</v>
      </c>
      <c r="Q55" s="23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</row>
    <row r="56" spans="1:61" x14ac:dyDescent="0.35">
      <c r="A56" s="12">
        <v>49</v>
      </c>
      <c r="B56" s="18" t="s">
        <v>13</v>
      </c>
      <c r="C56" s="18" t="s">
        <v>14</v>
      </c>
      <c r="D56" s="20">
        <v>42094</v>
      </c>
      <c r="E56" s="20">
        <v>42094</v>
      </c>
      <c r="F56" s="21" t="s">
        <v>54</v>
      </c>
      <c r="G56" s="12" t="s">
        <v>55</v>
      </c>
      <c r="H56" s="22">
        <v>225</v>
      </c>
      <c r="I56" s="12">
        <v>54</v>
      </c>
      <c r="J56" s="22">
        <f t="shared" si="2"/>
        <v>12150</v>
      </c>
      <c r="K56" s="12"/>
      <c r="L56" s="22">
        <f t="shared" si="0"/>
        <v>0</v>
      </c>
      <c r="M56" s="13">
        <v>0</v>
      </c>
      <c r="N56" s="22">
        <f t="shared" si="1"/>
        <v>0</v>
      </c>
      <c r="O56" s="12">
        <f t="shared" si="4"/>
        <v>54</v>
      </c>
      <c r="P56" s="22">
        <f t="shared" si="4"/>
        <v>12150</v>
      </c>
      <c r="Q56" s="23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</row>
    <row r="57" spans="1:61" x14ac:dyDescent="0.35">
      <c r="A57" s="12">
        <v>50</v>
      </c>
      <c r="B57" s="18" t="s">
        <v>13</v>
      </c>
      <c r="C57" s="18" t="s">
        <v>14</v>
      </c>
      <c r="D57" s="20">
        <v>42107</v>
      </c>
      <c r="E57" s="20">
        <v>42107</v>
      </c>
      <c r="F57" s="21" t="s">
        <v>56</v>
      </c>
      <c r="G57" s="12" t="s">
        <v>55</v>
      </c>
      <c r="H57" s="22">
        <v>205</v>
      </c>
      <c r="I57" s="12">
        <v>19</v>
      </c>
      <c r="J57" s="22">
        <f t="shared" si="2"/>
        <v>3895</v>
      </c>
      <c r="K57" s="12"/>
      <c r="L57" s="22">
        <f t="shared" si="0"/>
        <v>0</v>
      </c>
      <c r="M57" s="13">
        <v>0</v>
      </c>
      <c r="N57" s="22">
        <f t="shared" si="1"/>
        <v>0</v>
      </c>
      <c r="O57" s="12">
        <f t="shared" si="4"/>
        <v>19</v>
      </c>
      <c r="P57" s="22">
        <f t="shared" si="4"/>
        <v>3895</v>
      </c>
      <c r="Q57" s="23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</row>
    <row r="58" spans="1:61" x14ac:dyDescent="0.35">
      <c r="A58" s="12">
        <v>51</v>
      </c>
      <c r="B58" s="18" t="s">
        <v>13</v>
      </c>
      <c r="C58" s="18" t="s">
        <v>14</v>
      </c>
      <c r="D58" s="20">
        <v>44154</v>
      </c>
      <c r="E58" s="20">
        <v>44154</v>
      </c>
      <c r="F58" s="21" t="s">
        <v>57</v>
      </c>
      <c r="G58" s="12" t="s">
        <v>16</v>
      </c>
      <c r="H58" s="22">
        <v>85.903999999999996</v>
      </c>
      <c r="I58" s="12">
        <v>16</v>
      </c>
      <c r="J58" s="22">
        <f t="shared" si="2"/>
        <v>1374.4639999999999</v>
      </c>
      <c r="K58" s="12"/>
      <c r="L58" s="22">
        <f t="shared" si="0"/>
        <v>0</v>
      </c>
      <c r="M58" s="13">
        <v>0</v>
      </c>
      <c r="N58" s="22">
        <f t="shared" si="1"/>
        <v>0</v>
      </c>
      <c r="O58" s="12">
        <f t="shared" si="4"/>
        <v>16</v>
      </c>
      <c r="P58" s="22">
        <f t="shared" si="4"/>
        <v>1374.4639999999999</v>
      </c>
      <c r="Q58" s="23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</row>
    <row r="59" spans="1:61" x14ac:dyDescent="0.35">
      <c r="A59" s="12">
        <v>52</v>
      </c>
      <c r="B59" s="18" t="s">
        <v>13</v>
      </c>
      <c r="C59" s="18" t="s">
        <v>14</v>
      </c>
      <c r="D59" s="20">
        <v>42389</v>
      </c>
      <c r="E59" s="20">
        <v>42389</v>
      </c>
      <c r="F59" s="21" t="s">
        <v>58</v>
      </c>
      <c r="G59" s="12" t="s">
        <v>16</v>
      </c>
      <c r="H59" s="22">
        <v>9.1999999999999993</v>
      </c>
      <c r="I59" s="12">
        <v>289</v>
      </c>
      <c r="J59" s="22">
        <f t="shared" si="2"/>
        <v>2658.7999999999997</v>
      </c>
      <c r="K59" s="12"/>
      <c r="L59" s="22">
        <f t="shared" si="0"/>
        <v>0</v>
      </c>
      <c r="M59" s="13">
        <v>0</v>
      </c>
      <c r="N59" s="22">
        <f t="shared" si="1"/>
        <v>0</v>
      </c>
      <c r="O59" s="12">
        <f t="shared" si="4"/>
        <v>289</v>
      </c>
      <c r="P59" s="22">
        <f t="shared" si="4"/>
        <v>2658.7999999999997</v>
      </c>
      <c r="Q59" s="23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</row>
    <row r="60" spans="1:61" x14ac:dyDescent="0.35">
      <c r="A60" s="12">
        <v>53</v>
      </c>
      <c r="B60" s="18" t="s">
        <v>13</v>
      </c>
      <c r="C60" s="18" t="s">
        <v>14</v>
      </c>
      <c r="D60" s="20">
        <v>42523</v>
      </c>
      <c r="E60" s="20">
        <v>42523</v>
      </c>
      <c r="F60" s="21" t="s">
        <v>59</v>
      </c>
      <c r="G60" s="12" t="s">
        <v>16</v>
      </c>
      <c r="H60" s="22">
        <v>15.5</v>
      </c>
      <c r="I60" s="12">
        <v>577</v>
      </c>
      <c r="J60" s="22">
        <f t="shared" si="2"/>
        <v>8943.5</v>
      </c>
      <c r="K60" s="12"/>
      <c r="L60" s="22">
        <f t="shared" si="0"/>
        <v>0</v>
      </c>
      <c r="M60" s="13">
        <v>0</v>
      </c>
      <c r="N60" s="22">
        <f t="shared" si="1"/>
        <v>0</v>
      </c>
      <c r="O60" s="12">
        <f t="shared" si="4"/>
        <v>577</v>
      </c>
      <c r="P60" s="22">
        <f t="shared" si="4"/>
        <v>8943.5</v>
      </c>
      <c r="Q60" s="23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</row>
    <row r="61" spans="1:61" x14ac:dyDescent="0.35">
      <c r="A61" s="12">
        <v>54</v>
      </c>
      <c r="B61" s="18" t="s">
        <v>13</v>
      </c>
      <c r="C61" s="18" t="s">
        <v>14</v>
      </c>
      <c r="D61" s="20">
        <v>42888</v>
      </c>
      <c r="E61" s="20">
        <v>42888</v>
      </c>
      <c r="F61" s="21" t="s">
        <v>60</v>
      </c>
      <c r="G61" s="12" t="s">
        <v>16</v>
      </c>
      <c r="H61" s="22">
        <v>27.85</v>
      </c>
      <c r="I61" s="12">
        <v>34</v>
      </c>
      <c r="J61" s="22">
        <f t="shared" si="2"/>
        <v>946.90000000000009</v>
      </c>
      <c r="K61" s="12"/>
      <c r="L61" s="22">
        <f t="shared" si="0"/>
        <v>0</v>
      </c>
      <c r="M61" s="13">
        <v>0</v>
      </c>
      <c r="N61" s="22">
        <f t="shared" si="1"/>
        <v>0</v>
      </c>
      <c r="O61" s="12">
        <f t="shared" si="4"/>
        <v>34</v>
      </c>
      <c r="P61" s="22">
        <f t="shared" si="4"/>
        <v>946.90000000000009</v>
      </c>
      <c r="Q61" s="23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</row>
    <row r="62" spans="1:61" x14ac:dyDescent="0.35">
      <c r="A62" s="12">
        <v>55</v>
      </c>
      <c r="B62" s="18" t="s">
        <v>13</v>
      </c>
      <c r="C62" s="18" t="s">
        <v>14</v>
      </c>
      <c r="D62" s="20">
        <v>44149</v>
      </c>
      <c r="E62" s="20">
        <v>44149</v>
      </c>
      <c r="F62" s="21" t="s">
        <v>61</v>
      </c>
      <c r="G62" s="12" t="s">
        <v>16</v>
      </c>
      <c r="H62" s="22">
        <v>14.5</v>
      </c>
      <c r="I62" s="12">
        <v>9</v>
      </c>
      <c r="J62" s="22">
        <f t="shared" si="2"/>
        <v>130.5</v>
      </c>
      <c r="K62" s="12"/>
      <c r="L62" s="22">
        <f t="shared" si="0"/>
        <v>0</v>
      </c>
      <c r="M62" s="13">
        <v>0</v>
      </c>
      <c r="N62" s="22">
        <f t="shared" si="1"/>
        <v>0</v>
      </c>
      <c r="O62" s="12">
        <f t="shared" si="4"/>
        <v>9</v>
      </c>
      <c r="P62" s="22">
        <f t="shared" si="4"/>
        <v>130.5</v>
      </c>
      <c r="Q62" s="23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</row>
    <row r="63" spans="1:61" ht="17.45" customHeight="1" x14ac:dyDescent="0.35">
      <c r="A63" s="12">
        <v>56</v>
      </c>
      <c r="B63" s="18" t="s">
        <v>13</v>
      </c>
      <c r="C63" s="18" t="s">
        <v>14</v>
      </c>
      <c r="D63" s="20">
        <v>42389</v>
      </c>
      <c r="E63" s="20">
        <v>42389</v>
      </c>
      <c r="F63" s="21" t="s">
        <v>62</v>
      </c>
      <c r="G63" s="12" t="s">
        <v>16</v>
      </c>
      <c r="H63" s="22">
        <v>17.59</v>
      </c>
      <c r="I63" s="12">
        <v>2</v>
      </c>
      <c r="J63" s="22">
        <f t="shared" si="2"/>
        <v>35.18</v>
      </c>
      <c r="K63" s="12"/>
      <c r="L63" s="22">
        <f t="shared" si="0"/>
        <v>0</v>
      </c>
      <c r="M63" s="13">
        <v>0</v>
      </c>
      <c r="N63" s="22">
        <f t="shared" si="1"/>
        <v>0</v>
      </c>
      <c r="O63" s="12">
        <f t="shared" si="4"/>
        <v>2</v>
      </c>
      <c r="P63" s="22">
        <f t="shared" si="4"/>
        <v>35.18</v>
      </c>
      <c r="Q63" s="23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</row>
    <row r="64" spans="1:61" ht="17.45" customHeight="1" x14ac:dyDescent="0.35">
      <c r="A64" s="12">
        <v>57</v>
      </c>
      <c r="B64" s="18" t="s">
        <v>13</v>
      </c>
      <c r="C64" s="19" t="s">
        <v>14</v>
      </c>
      <c r="D64" s="20">
        <v>42888</v>
      </c>
      <c r="E64" s="20">
        <v>42888</v>
      </c>
      <c r="F64" s="21" t="s">
        <v>63</v>
      </c>
      <c r="G64" s="12" t="s">
        <v>16</v>
      </c>
      <c r="H64" s="22">
        <v>27.85</v>
      </c>
      <c r="I64" s="12">
        <v>18</v>
      </c>
      <c r="J64" s="22">
        <f t="shared" si="2"/>
        <v>501.3</v>
      </c>
      <c r="K64" s="12"/>
      <c r="L64" s="22">
        <f t="shared" si="0"/>
        <v>0</v>
      </c>
      <c r="M64" s="13">
        <v>0</v>
      </c>
      <c r="N64" s="22">
        <f t="shared" si="1"/>
        <v>0</v>
      </c>
      <c r="O64" s="12">
        <f t="shared" si="4"/>
        <v>18</v>
      </c>
      <c r="P64" s="22">
        <f t="shared" si="4"/>
        <v>501.3</v>
      </c>
      <c r="Q64" s="23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</row>
    <row r="65" spans="1:61" x14ac:dyDescent="0.35">
      <c r="A65" s="12">
        <v>58</v>
      </c>
      <c r="B65" s="18" t="s">
        <v>13</v>
      </c>
      <c r="C65" s="19" t="s">
        <v>14</v>
      </c>
      <c r="D65" s="20">
        <v>42888</v>
      </c>
      <c r="E65" s="20">
        <v>42888</v>
      </c>
      <c r="F65" s="21" t="s">
        <v>64</v>
      </c>
      <c r="G65" s="12" t="s">
        <v>16</v>
      </c>
      <c r="H65" s="22">
        <v>17.59</v>
      </c>
      <c r="I65" s="12">
        <v>173</v>
      </c>
      <c r="J65" s="22">
        <f t="shared" si="2"/>
        <v>3043.07</v>
      </c>
      <c r="K65" s="12"/>
      <c r="L65" s="22">
        <f t="shared" si="0"/>
        <v>0</v>
      </c>
      <c r="M65" s="13">
        <v>0</v>
      </c>
      <c r="N65" s="22">
        <f t="shared" si="1"/>
        <v>0</v>
      </c>
      <c r="O65" s="12">
        <f t="shared" si="4"/>
        <v>173</v>
      </c>
      <c r="P65" s="22">
        <f t="shared" si="4"/>
        <v>3043.07</v>
      </c>
      <c r="Q65" s="23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</row>
    <row r="66" spans="1:61" x14ac:dyDescent="0.35">
      <c r="A66" s="12">
        <v>59</v>
      </c>
      <c r="B66" s="18" t="s">
        <v>13</v>
      </c>
      <c r="C66" s="19" t="s">
        <v>14</v>
      </c>
      <c r="D66" s="20">
        <v>44638</v>
      </c>
      <c r="E66" s="20">
        <v>44638</v>
      </c>
      <c r="F66" s="21" t="s">
        <v>65</v>
      </c>
      <c r="G66" s="12" t="s">
        <v>16</v>
      </c>
      <c r="H66" s="22">
        <v>11.00028</v>
      </c>
      <c r="I66" s="12">
        <v>263</v>
      </c>
      <c r="J66" s="22">
        <f t="shared" si="2"/>
        <v>2893.0736400000001</v>
      </c>
      <c r="K66" s="12"/>
      <c r="L66" s="22">
        <f t="shared" si="0"/>
        <v>0</v>
      </c>
      <c r="M66" s="13">
        <v>15</v>
      </c>
      <c r="N66" s="22">
        <f t="shared" si="1"/>
        <v>165.0042</v>
      </c>
      <c r="O66" s="12">
        <f t="shared" si="4"/>
        <v>248</v>
      </c>
      <c r="P66" s="22">
        <f t="shared" si="4"/>
        <v>2728.0694400000002</v>
      </c>
      <c r="Q66" s="23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</row>
    <row r="67" spans="1:61" x14ac:dyDescent="0.35">
      <c r="A67" s="12">
        <v>60</v>
      </c>
      <c r="B67" s="18" t="s">
        <v>13</v>
      </c>
      <c r="C67" s="19" t="s">
        <v>14</v>
      </c>
      <c r="D67" s="20">
        <v>44882</v>
      </c>
      <c r="E67" s="20">
        <v>44882</v>
      </c>
      <c r="F67" s="21" t="s">
        <v>65</v>
      </c>
      <c r="G67" s="12" t="s">
        <v>16</v>
      </c>
      <c r="H67" s="22">
        <v>17.7</v>
      </c>
      <c r="I67" s="12">
        <v>375</v>
      </c>
      <c r="J67" s="22">
        <f t="shared" si="2"/>
        <v>6637.5</v>
      </c>
      <c r="K67" s="12"/>
      <c r="L67" s="22">
        <f t="shared" si="0"/>
        <v>0</v>
      </c>
      <c r="M67" s="13">
        <v>0</v>
      </c>
      <c r="N67" s="22">
        <f t="shared" si="1"/>
        <v>0</v>
      </c>
      <c r="O67" s="12">
        <f t="shared" si="4"/>
        <v>375</v>
      </c>
      <c r="P67" s="22">
        <f t="shared" si="4"/>
        <v>6637.5</v>
      </c>
      <c r="Q67" s="23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</row>
    <row r="68" spans="1:61" x14ac:dyDescent="0.35">
      <c r="A68" s="12">
        <v>61</v>
      </c>
      <c r="B68" s="18" t="s">
        <v>13</v>
      </c>
      <c r="C68" s="19" t="s">
        <v>14</v>
      </c>
      <c r="D68" s="20">
        <v>44809</v>
      </c>
      <c r="E68" s="20">
        <v>44809</v>
      </c>
      <c r="F68" s="21" t="s">
        <v>65</v>
      </c>
      <c r="G68" s="12" t="s">
        <v>16</v>
      </c>
      <c r="H68" s="22">
        <v>39.999639999999999</v>
      </c>
      <c r="I68" s="12">
        <v>250</v>
      </c>
      <c r="J68" s="22">
        <f t="shared" si="2"/>
        <v>9999.91</v>
      </c>
      <c r="K68" s="12"/>
      <c r="L68" s="22">
        <f t="shared" si="0"/>
        <v>0</v>
      </c>
      <c r="M68" s="13">
        <v>0</v>
      </c>
      <c r="N68" s="22">
        <f t="shared" si="1"/>
        <v>0</v>
      </c>
      <c r="O68" s="12">
        <f t="shared" si="4"/>
        <v>250</v>
      </c>
      <c r="P68" s="22">
        <f t="shared" si="4"/>
        <v>9999.91</v>
      </c>
      <c r="Q68" s="23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</row>
    <row r="69" spans="1:61" x14ac:dyDescent="0.35">
      <c r="A69" s="12">
        <v>62</v>
      </c>
      <c r="B69" s="18" t="s">
        <v>66</v>
      </c>
      <c r="C69" s="19" t="s">
        <v>67</v>
      </c>
      <c r="D69" s="20">
        <v>44154</v>
      </c>
      <c r="E69" s="20">
        <v>44154</v>
      </c>
      <c r="F69" s="21" t="s">
        <v>68</v>
      </c>
      <c r="G69" s="12" t="s">
        <v>69</v>
      </c>
      <c r="H69" s="22">
        <v>2.9618000000000002</v>
      </c>
      <c r="I69" s="12">
        <v>79</v>
      </c>
      <c r="J69" s="22">
        <f t="shared" si="2"/>
        <v>233.98220000000001</v>
      </c>
      <c r="K69" s="12"/>
      <c r="L69" s="22">
        <f t="shared" si="0"/>
        <v>0</v>
      </c>
      <c r="M69" s="13">
        <v>0</v>
      </c>
      <c r="N69" s="22">
        <f t="shared" si="1"/>
        <v>0</v>
      </c>
      <c r="O69" s="12">
        <f t="shared" si="4"/>
        <v>79</v>
      </c>
      <c r="P69" s="22">
        <f t="shared" si="4"/>
        <v>233.98220000000001</v>
      </c>
      <c r="Q69" s="23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</row>
    <row r="70" spans="1:61" x14ac:dyDescent="0.35">
      <c r="A70" s="12">
        <v>63</v>
      </c>
      <c r="B70" s="18" t="s">
        <v>66</v>
      </c>
      <c r="C70" s="19" t="s">
        <v>67</v>
      </c>
      <c r="D70" s="20">
        <v>44638</v>
      </c>
      <c r="E70" s="20">
        <v>44638</v>
      </c>
      <c r="F70" s="21" t="s">
        <v>70</v>
      </c>
      <c r="G70" s="12" t="s">
        <v>16</v>
      </c>
      <c r="H70" s="25">
        <v>3.3006000000000002</v>
      </c>
      <c r="I70" s="12">
        <v>291</v>
      </c>
      <c r="J70" s="22">
        <f t="shared" si="2"/>
        <v>960.47460000000001</v>
      </c>
      <c r="K70" s="12"/>
      <c r="L70" s="22">
        <f t="shared" si="0"/>
        <v>0</v>
      </c>
      <c r="M70" s="13">
        <v>15</v>
      </c>
      <c r="N70" s="22">
        <f t="shared" si="1"/>
        <v>49.509</v>
      </c>
      <c r="O70" s="12">
        <f t="shared" si="4"/>
        <v>276</v>
      </c>
      <c r="P70" s="22">
        <f t="shared" si="4"/>
        <v>910.96559999999999</v>
      </c>
      <c r="Q70" s="23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</row>
    <row r="71" spans="1:61" x14ac:dyDescent="0.35">
      <c r="A71" s="12">
        <v>64</v>
      </c>
      <c r="B71" s="18" t="s">
        <v>66</v>
      </c>
      <c r="C71" s="19" t="s">
        <v>67</v>
      </c>
      <c r="D71" s="20" t="s">
        <v>71</v>
      </c>
      <c r="E71" s="20" t="s">
        <v>71</v>
      </c>
      <c r="F71" s="21" t="s">
        <v>70</v>
      </c>
      <c r="G71" s="12" t="s">
        <v>16</v>
      </c>
      <c r="H71" s="25">
        <v>3.1859999999999999</v>
      </c>
      <c r="I71" s="12">
        <v>0</v>
      </c>
      <c r="J71" s="22">
        <f t="shared" si="2"/>
        <v>0</v>
      </c>
      <c r="K71" s="12"/>
      <c r="L71" s="22">
        <f t="shared" si="0"/>
        <v>0</v>
      </c>
      <c r="M71" s="13">
        <v>0</v>
      </c>
      <c r="N71" s="22">
        <f t="shared" si="1"/>
        <v>0</v>
      </c>
      <c r="O71" s="12">
        <f t="shared" si="4"/>
        <v>0</v>
      </c>
      <c r="P71" s="22">
        <f t="shared" si="4"/>
        <v>0</v>
      </c>
      <c r="Q71" s="23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</row>
    <row r="72" spans="1:61" x14ac:dyDescent="0.35">
      <c r="A72" s="12">
        <v>65</v>
      </c>
      <c r="B72" s="18" t="s">
        <v>66</v>
      </c>
      <c r="C72" s="19" t="s">
        <v>67</v>
      </c>
      <c r="D72" s="20">
        <v>42888</v>
      </c>
      <c r="E72" s="20">
        <v>42888</v>
      </c>
      <c r="F72" s="21" t="s">
        <v>72</v>
      </c>
      <c r="G72" s="12" t="s">
        <v>16</v>
      </c>
      <c r="H72" s="22">
        <v>3</v>
      </c>
      <c r="I72" s="12">
        <v>789</v>
      </c>
      <c r="J72" s="22">
        <f t="shared" si="2"/>
        <v>2367</v>
      </c>
      <c r="K72" s="12"/>
      <c r="L72" s="22">
        <f t="shared" si="0"/>
        <v>0</v>
      </c>
      <c r="M72" s="13">
        <v>0</v>
      </c>
      <c r="N72" s="22">
        <f t="shared" si="1"/>
        <v>0</v>
      </c>
      <c r="O72" s="12">
        <f t="shared" si="4"/>
        <v>789</v>
      </c>
      <c r="P72" s="22">
        <f t="shared" si="4"/>
        <v>2367</v>
      </c>
      <c r="Q72" s="23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</row>
    <row r="73" spans="1:61" x14ac:dyDescent="0.35">
      <c r="A73" s="12">
        <v>66</v>
      </c>
      <c r="B73" s="18" t="s">
        <v>13</v>
      </c>
      <c r="C73" s="18" t="s">
        <v>14</v>
      </c>
      <c r="D73" s="20">
        <v>44922</v>
      </c>
      <c r="E73" s="20">
        <v>44922</v>
      </c>
      <c r="F73" s="21" t="s">
        <v>73</v>
      </c>
      <c r="G73" s="12" t="s">
        <v>16</v>
      </c>
      <c r="H73" s="22">
        <v>38940</v>
      </c>
      <c r="I73" s="12"/>
      <c r="J73" s="22">
        <f t="shared" si="2"/>
        <v>0</v>
      </c>
      <c r="K73" s="12">
        <v>1</v>
      </c>
      <c r="L73" s="22">
        <f t="shared" si="0"/>
        <v>38940</v>
      </c>
      <c r="M73" s="13">
        <v>0</v>
      </c>
      <c r="N73" s="22">
        <f t="shared" si="1"/>
        <v>0</v>
      </c>
      <c r="O73" s="12">
        <f t="shared" si="4"/>
        <v>1</v>
      </c>
      <c r="P73" s="22">
        <f t="shared" si="4"/>
        <v>38940</v>
      </c>
      <c r="Q73" s="23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</row>
    <row r="74" spans="1:61" x14ac:dyDescent="0.35">
      <c r="A74" s="12">
        <v>67</v>
      </c>
      <c r="B74" s="18" t="s">
        <v>13</v>
      </c>
      <c r="C74" s="19" t="s">
        <v>14</v>
      </c>
      <c r="D74" s="20">
        <v>44154</v>
      </c>
      <c r="E74" s="20">
        <v>44154</v>
      </c>
      <c r="F74" s="21" t="s">
        <v>74</v>
      </c>
      <c r="G74" s="12" t="s">
        <v>18</v>
      </c>
      <c r="H74" s="22">
        <v>20.402000000000001</v>
      </c>
      <c r="I74" s="12">
        <v>15</v>
      </c>
      <c r="J74" s="22">
        <f t="shared" si="2"/>
        <v>306.03000000000003</v>
      </c>
      <c r="K74" s="12"/>
      <c r="L74" s="22">
        <f t="shared" si="0"/>
        <v>0</v>
      </c>
      <c r="M74" s="13">
        <v>0</v>
      </c>
      <c r="N74" s="22">
        <f t="shared" si="1"/>
        <v>0</v>
      </c>
      <c r="O74" s="12">
        <f t="shared" si="4"/>
        <v>15</v>
      </c>
      <c r="P74" s="22">
        <f t="shared" si="4"/>
        <v>306.03000000000003</v>
      </c>
      <c r="Q74" s="23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</row>
    <row r="75" spans="1:61" x14ac:dyDescent="0.35">
      <c r="A75" s="12">
        <v>68</v>
      </c>
      <c r="B75" s="18" t="s">
        <v>13</v>
      </c>
      <c r="C75" s="18" t="s">
        <v>14</v>
      </c>
      <c r="D75" s="20">
        <v>42888</v>
      </c>
      <c r="E75" s="20">
        <v>42888</v>
      </c>
      <c r="F75" s="21" t="s">
        <v>75</v>
      </c>
      <c r="G75" s="12" t="s">
        <v>76</v>
      </c>
      <c r="H75" s="22">
        <v>41.3</v>
      </c>
      <c r="I75" s="12">
        <v>62</v>
      </c>
      <c r="J75" s="22">
        <f t="shared" si="2"/>
        <v>2560.6</v>
      </c>
      <c r="K75" s="12"/>
      <c r="L75" s="22">
        <f t="shared" si="0"/>
        <v>0</v>
      </c>
      <c r="M75" s="13">
        <v>5</v>
      </c>
      <c r="N75" s="22">
        <f t="shared" si="1"/>
        <v>206.5</v>
      </c>
      <c r="O75" s="12">
        <f t="shared" si="4"/>
        <v>57</v>
      </c>
      <c r="P75" s="22">
        <f t="shared" si="4"/>
        <v>2354.1</v>
      </c>
      <c r="Q75" s="23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</row>
    <row r="76" spans="1:61" x14ac:dyDescent="0.35">
      <c r="A76" s="12">
        <v>69</v>
      </c>
      <c r="B76" s="18" t="s">
        <v>13</v>
      </c>
      <c r="C76" s="18" t="s">
        <v>14</v>
      </c>
      <c r="D76" s="20">
        <v>43704</v>
      </c>
      <c r="E76" s="20">
        <v>43704</v>
      </c>
      <c r="F76" s="21" t="s">
        <v>77</v>
      </c>
      <c r="G76" s="12" t="s">
        <v>76</v>
      </c>
      <c r="H76" s="22">
        <v>25.9482</v>
      </c>
      <c r="I76" s="12">
        <v>0</v>
      </c>
      <c r="J76" s="22">
        <f t="shared" si="2"/>
        <v>0</v>
      </c>
      <c r="K76" s="12"/>
      <c r="L76" s="22">
        <f t="shared" ref="L76:L144" si="5">H76*K76</f>
        <v>0</v>
      </c>
      <c r="M76" s="13">
        <v>0</v>
      </c>
      <c r="N76" s="22">
        <f t="shared" ref="N76:N141" si="6">+M76*H76</f>
        <v>0</v>
      </c>
      <c r="O76" s="12">
        <f t="shared" si="4"/>
        <v>0</v>
      </c>
      <c r="P76" s="22">
        <f t="shared" si="4"/>
        <v>0</v>
      </c>
      <c r="Q76" s="23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</row>
    <row r="77" spans="1:61" x14ac:dyDescent="0.35">
      <c r="A77" s="12">
        <v>70</v>
      </c>
      <c r="B77" s="18" t="s">
        <v>13</v>
      </c>
      <c r="C77" s="18" t="s">
        <v>14</v>
      </c>
      <c r="D77" s="20">
        <v>44154</v>
      </c>
      <c r="E77" s="20">
        <v>44154</v>
      </c>
      <c r="F77" s="21" t="s">
        <v>77</v>
      </c>
      <c r="G77" s="12" t="s">
        <v>76</v>
      </c>
      <c r="H77" s="22">
        <v>25.275600000000001</v>
      </c>
      <c r="I77" s="12">
        <v>71</v>
      </c>
      <c r="J77" s="22">
        <f t="shared" ref="J77:J145" si="7">H77*I77</f>
        <v>1794.5676000000001</v>
      </c>
      <c r="K77" s="12"/>
      <c r="L77" s="22">
        <f t="shared" si="5"/>
        <v>0</v>
      </c>
      <c r="M77" s="13">
        <v>0</v>
      </c>
      <c r="N77" s="22">
        <f t="shared" si="6"/>
        <v>0</v>
      </c>
      <c r="O77" s="12">
        <f t="shared" si="4"/>
        <v>71</v>
      </c>
      <c r="P77" s="22">
        <f t="shared" si="4"/>
        <v>1794.5676000000001</v>
      </c>
      <c r="Q77" s="23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</row>
    <row r="78" spans="1:61" x14ac:dyDescent="0.35">
      <c r="A78" s="12">
        <v>71</v>
      </c>
      <c r="B78" s="18" t="s">
        <v>13</v>
      </c>
      <c r="C78" s="18" t="s">
        <v>14</v>
      </c>
      <c r="D78" s="20">
        <v>44638</v>
      </c>
      <c r="E78" s="20">
        <v>44638</v>
      </c>
      <c r="F78" s="21" t="s">
        <v>78</v>
      </c>
      <c r="G78" s="12" t="s">
        <v>76</v>
      </c>
      <c r="H78" s="22">
        <v>24</v>
      </c>
      <c r="I78" s="12">
        <v>39</v>
      </c>
      <c r="J78" s="22">
        <f t="shared" si="7"/>
        <v>936</v>
      </c>
      <c r="K78" s="12"/>
      <c r="L78" s="22">
        <f t="shared" si="5"/>
        <v>0</v>
      </c>
      <c r="M78" s="13">
        <v>5</v>
      </c>
      <c r="N78" s="22">
        <f t="shared" si="6"/>
        <v>120</v>
      </c>
      <c r="O78" s="12">
        <f t="shared" si="4"/>
        <v>34</v>
      </c>
      <c r="P78" s="22">
        <f t="shared" si="4"/>
        <v>816</v>
      </c>
      <c r="Q78" s="23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</row>
    <row r="79" spans="1:61" x14ac:dyDescent="0.35">
      <c r="A79" s="12">
        <v>72</v>
      </c>
      <c r="B79" s="18" t="s">
        <v>13</v>
      </c>
      <c r="C79" s="18" t="s">
        <v>14</v>
      </c>
      <c r="D79" s="20">
        <v>44882</v>
      </c>
      <c r="E79" s="20">
        <v>44882</v>
      </c>
      <c r="F79" s="21" t="s">
        <v>78</v>
      </c>
      <c r="G79" s="12" t="s">
        <v>76</v>
      </c>
      <c r="H79" s="22">
        <v>29.5</v>
      </c>
      <c r="I79" s="12">
        <v>30</v>
      </c>
      <c r="J79" s="22">
        <f t="shared" si="7"/>
        <v>885</v>
      </c>
      <c r="K79" s="12"/>
      <c r="L79" s="22">
        <f t="shared" si="5"/>
        <v>0</v>
      </c>
      <c r="M79" s="13">
        <v>0</v>
      </c>
      <c r="N79" s="22">
        <f t="shared" si="6"/>
        <v>0</v>
      </c>
      <c r="O79" s="12">
        <f t="shared" si="4"/>
        <v>30</v>
      </c>
      <c r="P79" s="22">
        <f t="shared" si="4"/>
        <v>885</v>
      </c>
      <c r="Q79" s="23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</row>
    <row r="80" spans="1:61" x14ac:dyDescent="0.35">
      <c r="A80" s="12">
        <v>73</v>
      </c>
      <c r="B80" s="18" t="s">
        <v>13</v>
      </c>
      <c r="C80" s="18" t="s">
        <v>14</v>
      </c>
      <c r="D80" s="20">
        <v>42389</v>
      </c>
      <c r="E80" s="20">
        <v>42389</v>
      </c>
      <c r="F80" s="21" t="s">
        <v>79</v>
      </c>
      <c r="G80" s="12" t="s">
        <v>76</v>
      </c>
      <c r="H80" s="22">
        <v>62</v>
      </c>
      <c r="I80" s="12">
        <v>159</v>
      </c>
      <c r="J80" s="22">
        <f t="shared" si="7"/>
        <v>9858</v>
      </c>
      <c r="K80" s="12"/>
      <c r="L80" s="22">
        <f t="shared" si="5"/>
        <v>0</v>
      </c>
      <c r="M80" s="13">
        <v>0</v>
      </c>
      <c r="N80" s="22">
        <f t="shared" si="6"/>
        <v>0</v>
      </c>
      <c r="O80" s="12">
        <f t="shared" si="4"/>
        <v>159</v>
      </c>
      <c r="P80" s="22">
        <f t="shared" si="4"/>
        <v>9858</v>
      </c>
      <c r="Q80" s="23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</row>
    <row r="81" spans="1:61" x14ac:dyDescent="0.35">
      <c r="A81" s="12">
        <v>74</v>
      </c>
      <c r="B81" s="18" t="s">
        <v>13</v>
      </c>
      <c r="C81" s="18" t="s">
        <v>14</v>
      </c>
      <c r="D81" s="20">
        <v>42740</v>
      </c>
      <c r="E81" s="20">
        <v>42740</v>
      </c>
      <c r="F81" s="21" t="s">
        <v>79</v>
      </c>
      <c r="G81" s="12" t="s">
        <v>76</v>
      </c>
      <c r="H81" s="22">
        <v>77</v>
      </c>
      <c r="I81" s="12">
        <v>15</v>
      </c>
      <c r="J81" s="22">
        <f t="shared" si="7"/>
        <v>1155</v>
      </c>
      <c r="K81" s="12"/>
      <c r="L81" s="22">
        <f t="shared" si="5"/>
        <v>0</v>
      </c>
      <c r="M81" s="13">
        <v>4</v>
      </c>
      <c r="N81" s="22">
        <f t="shared" si="6"/>
        <v>308</v>
      </c>
      <c r="O81" s="12">
        <f t="shared" si="4"/>
        <v>11</v>
      </c>
      <c r="P81" s="22">
        <f t="shared" si="4"/>
        <v>847</v>
      </c>
      <c r="Q81" s="23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</row>
    <row r="82" spans="1:61" x14ac:dyDescent="0.35">
      <c r="A82" s="12">
        <v>75</v>
      </c>
      <c r="B82" s="18" t="s">
        <v>13</v>
      </c>
      <c r="C82" s="18" t="s">
        <v>14</v>
      </c>
      <c r="D82" s="20">
        <v>41668</v>
      </c>
      <c r="E82" s="20">
        <v>41668</v>
      </c>
      <c r="F82" s="21" t="s">
        <v>80</v>
      </c>
      <c r="G82" s="12" t="s">
        <v>18</v>
      </c>
      <c r="H82" s="22">
        <v>10.5</v>
      </c>
      <c r="I82" s="12">
        <v>0</v>
      </c>
      <c r="J82" s="22">
        <f t="shared" si="7"/>
        <v>0</v>
      </c>
      <c r="K82" s="12"/>
      <c r="L82" s="22">
        <f t="shared" si="5"/>
        <v>0</v>
      </c>
      <c r="M82" s="13">
        <v>0</v>
      </c>
      <c r="N82" s="22">
        <f t="shared" si="6"/>
        <v>0</v>
      </c>
      <c r="O82" s="12">
        <f t="shared" si="4"/>
        <v>0</v>
      </c>
      <c r="P82" s="22">
        <f t="shared" si="4"/>
        <v>0</v>
      </c>
      <c r="Q82" s="23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</row>
    <row r="83" spans="1:61" x14ac:dyDescent="0.35">
      <c r="A83" s="12">
        <v>76</v>
      </c>
      <c r="B83" s="18" t="s">
        <v>13</v>
      </c>
      <c r="C83" s="18" t="s">
        <v>14</v>
      </c>
      <c r="D83" s="20">
        <v>42740</v>
      </c>
      <c r="E83" s="20">
        <v>42740</v>
      </c>
      <c r="F83" s="21" t="s">
        <v>81</v>
      </c>
      <c r="G83" s="12" t="s">
        <v>18</v>
      </c>
      <c r="H83" s="22">
        <v>95</v>
      </c>
      <c r="I83" s="12">
        <v>18</v>
      </c>
      <c r="J83" s="22">
        <f t="shared" si="7"/>
        <v>1710</v>
      </c>
      <c r="K83" s="12"/>
      <c r="L83" s="22">
        <f t="shared" si="5"/>
        <v>0</v>
      </c>
      <c r="M83" s="13">
        <v>0</v>
      </c>
      <c r="N83" s="22">
        <f t="shared" si="6"/>
        <v>0</v>
      </c>
      <c r="O83" s="12">
        <f t="shared" si="4"/>
        <v>18</v>
      </c>
      <c r="P83" s="22">
        <f t="shared" si="4"/>
        <v>1710</v>
      </c>
      <c r="Q83" s="23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</row>
    <row r="84" spans="1:61" x14ac:dyDescent="0.35">
      <c r="A84" s="12">
        <v>77</v>
      </c>
      <c r="B84" s="18" t="s">
        <v>13</v>
      </c>
      <c r="C84" s="18" t="s">
        <v>14</v>
      </c>
      <c r="D84" s="20">
        <v>43325</v>
      </c>
      <c r="E84" s="20">
        <v>43325</v>
      </c>
      <c r="F84" s="21" t="s">
        <v>82</v>
      </c>
      <c r="G84" s="12" t="s">
        <v>16</v>
      </c>
      <c r="H84" s="22">
        <v>3.5522999999999998</v>
      </c>
      <c r="I84" s="12">
        <v>0</v>
      </c>
      <c r="J84" s="22">
        <f t="shared" si="7"/>
        <v>0</v>
      </c>
      <c r="K84" s="12"/>
      <c r="L84" s="22">
        <f t="shared" si="5"/>
        <v>0</v>
      </c>
      <c r="M84" s="13">
        <v>0</v>
      </c>
      <c r="N84" s="22">
        <f t="shared" si="6"/>
        <v>0</v>
      </c>
      <c r="O84" s="12">
        <f t="shared" si="4"/>
        <v>0</v>
      </c>
      <c r="P84" s="22">
        <f t="shared" si="4"/>
        <v>0</v>
      </c>
      <c r="Q84" s="23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</row>
    <row r="85" spans="1:61" x14ac:dyDescent="0.35">
      <c r="A85" s="12">
        <v>78</v>
      </c>
      <c r="B85" s="18" t="s">
        <v>13</v>
      </c>
      <c r="C85" s="18" t="s">
        <v>14</v>
      </c>
      <c r="D85" s="20">
        <v>44638</v>
      </c>
      <c r="E85" s="20">
        <v>44638</v>
      </c>
      <c r="F85" s="21" t="s">
        <v>82</v>
      </c>
      <c r="G85" s="12" t="s">
        <v>16</v>
      </c>
      <c r="H85" s="22">
        <v>4.3</v>
      </c>
      <c r="I85" s="12">
        <v>14</v>
      </c>
      <c r="J85" s="22">
        <f t="shared" si="7"/>
        <v>60.199999999999996</v>
      </c>
      <c r="K85" s="12"/>
      <c r="L85" s="22">
        <f t="shared" si="5"/>
        <v>0</v>
      </c>
      <c r="M85" s="13">
        <v>1</v>
      </c>
      <c r="N85" s="22">
        <f t="shared" si="6"/>
        <v>4.3</v>
      </c>
      <c r="O85" s="12">
        <f t="shared" si="4"/>
        <v>13</v>
      </c>
      <c r="P85" s="22">
        <f t="shared" si="4"/>
        <v>55.9</v>
      </c>
      <c r="Q85" s="23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</row>
    <row r="86" spans="1:61" x14ac:dyDescent="0.35">
      <c r="A86" s="12">
        <v>79</v>
      </c>
      <c r="B86" s="18" t="s">
        <v>13</v>
      </c>
      <c r="C86" s="18" t="s">
        <v>14</v>
      </c>
      <c r="D86" s="20">
        <v>44638</v>
      </c>
      <c r="E86" s="20">
        <v>44638</v>
      </c>
      <c r="F86" s="21" t="s">
        <v>83</v>
      </c>
      <c r="G86" s="12" t="s">
        <v>16</v>
      </c>
      <c r="H86" s="22">
        <v>250</v>
      </c>
      <c r="I86" s="12">
        <v>5</v>
      </c>
      <c r="J86" s="22">
        <f t="shared" si="7"/>
        <v>1250</v>
      </c>
      <c r="K86" s="12"/>
      <c r="L86" s="22">
        <f t="shared" si="5"/>
        <v>0</v>
      </c>
      <c r="M86" s="13">
        <v>0</v>
      </c>
      <c r="N86" s="22">
        <f t="shared" si="6"/>
        <v>0</v>
      </c>
      <c r="O86" s="12">
        <f t="shared" si="4"/>
        <v>5</v>
      </c>
      <c r="P86" s="22">
        <f t="shared" si="4"/>
        <v>1250</v>
      </c>
      <c r="Q86" s="23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</row>
    <row r="87" spans="1:61" x14ac:dyDescent="0.35">
      <c r="A87" s="12">
        <v>80</v>
      </c>
      <c r="B87" s="18" t="s">
        <v>13</v>
      </c>
      <c r="C87" s="18" t="s">
        <v>14</v>
      </c>
      <c r="D87" s="20">
        <v>44882</v>
      </c>
      <c r="E87" s="20">
        <v>44882</v>
      </c>
      <c r="F87" s="21" t="s">
        <v>83</v>
      </c>
      <c r="G87" s="12" t="s">
        <v>16</v>
      </c>
      <c r="H87" s="22">
        <v>206.5</v>
      </c>
      <c r="I87" s="12">
        <v>14</v>
      </c>
      <c r="J87" s="22">
        <f t="shared" si="7"/>
        <v>2891</v>
      </c>
      <c r="K87" s="12"/>
      <c r="L87" s="22">
        <f t="shared" si="5"/>
        <v>0</v>
      </c>
      <c r="M87" s="13">
        <v>0</v>
      </c>
      <c r="N87" s="22">
        <f t="shared" si="6"/>
        <v>0</v>
      </c>
      <c r="O87" s="12">
        <f t="shared" si="4"/>
        <v>14</v>
      </c>
      <c r="P87" s="22">
        <f t="shared" si="4"/>
        <v>2891</v>
      </c>
      <c r="Q87" s="23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</row>
    <row r="88" spans="1:61" x14ac:dyDescent="0.35">
      <c r="A88" s="12">
        <v>81</v>
      </c>
      <c r="B88" s="18" t="s">
        <v>13</v>
      </c>
      <c r="C88" s="18" t="s">
        <v>14</v>
      </c>
      <c r="D88" s="20">
        <v>44440</v>
      </c>
      <c r="E88" s="20">
        <v>44440</v>
      </c>
      <c r="F88" s="21" t="s">
        <v>84</v>
      </c>
      <c r="G88" s="12" t="s">
        <v>16</v>
      </c>
      <c r="H88" s="22">
        <v>295</v>
      </c>
      <c r="I88" s="12">
        <v>0</v>
      </c>
      <c r="J88" s="22">
        <f t="shared" si="7"/>
        <v>0</v>
      </c>
      <c r="K88" s="12"/>
      <c r="L88" s="22">
        <f t="shared" si="5"/>
        <v>0</v>
      </c>
      <c r="M88" s="13">
        <v>0</v>
      </c>
      <c r="N88" s="22">
        <f t="shared" si="6"/>
        <v>0</v>
      </c>
      <c r="O88" s="12">
        <f t="shared" si="4"/>
        <v>0</v>
      </c>
      <c r="P88" s="22">
        <f t="shared" si="4"/>
        <v>0</v>
      </c>
      <c r="Q88" s="23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</row>
    <row r="89" spans="1:61" x14ac:dyDescent="0.35">
      <c r="A89" s="12">
        <v>82</v>
      </c>
      <c r="B89" s="18" t="s">
        <v>13</v>
      </c>
      <c r="C89" s="18" t="s">
        <v>14</v>
      </c>
      <c r="D89" s="20">
        <v>42389</v>
      </c>
      <c r="E89" s="20">
        <v>42389</v>
      </c>
      <c r="F89" s="21" t="s">
        <v>85</v>
      </c>
      <c r="G89" s="12" t="s">
        <v>18</v>
      </c>
      <c r="H89" s="22">
        <v>56.25</v>
      </c>
      <c r="I89" s="12">
        <v>40</v>
      </c>
      <c r="J89" s="22">
        <f t="shared" si="7"/>
        <v>2250</v>
      </c>
      <c r="K89" s="12"/>
      <c r="L89" s="22">
        <f t="shared" si="5"/>
        <v>0</v>
      </c>
      <c r="M89" s="13">
        <v>0</v>
      </c>
      <c r="N89" s="22">
        <f t="shared" si="6"/>
        <v>0</v>
      </c>
      <c r="O89" s="12">
        <f t="shared" si="4"/>
        <v>40</v>
      </c>
      <c r="P89" s="22">
        <f t="shared" si="4"/>
        <v>2250</v>
      </c>
      <c r="Q89" s="23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</row>
    <row r="90" spans="1:61" x14ac:dyDescent="0.35">
      <c r="A90" s="12">
        <v>83</v>
      </c>
      <c r="B90" s="18" t="s">
        <v>13</v>
      </c>
      <c r="C90" s="18" t="s">
        <v>14</v>
      </c>
      <c r="D90" s="20">
        <v>42740</v>
      </c>
      <c r="E90" s="20">
        <v>42740</v>
      </c>
      <c r="F90" s="21" t="s">
        <v>86</v>
      </c>
      <c r="G90" s="12" t="s">
        <v>18</v>
      </c>
      <c r="H90" s="22">
        <v>30</v>
      </c>
      <c r="I90" s="12">
        <v>313</v>
      </c>
      <c r="J90" s="22">
        <f t="shared" si="7"/>
        <v>9390</v>
      </c>
      <c r="K90" s="12"/>
      <c r="L90" s="22">
        <f t="shared" si="5"/>
        <v>0</v>
      </c>
      <c r="M90" s="13">
        <v>0</v>
      </c>
      <c r="N90" s="22">
        <f t="shared" si="6"/>
        <v>0</v>
      </c>
      <c r="O90" s="12">
        <f t="shared" si="4"/>
        <v>313</v>
      </c>
      <c r="P90" s="22">
        <f t="shared" si="4"/>
        <v>9390</v>
      </c>
      <c r="Q90" s="23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</row>
    <row r="91" spans="1:61" x14ac:dyDescent="0.35">
      <c r="A91" s="12">
        <v>84</v>
      </c>
      <c r="B91" s="18" t="s">
        <v>13</v>
      </c>
      <c r="C91" s="18" t="s">
        <v>14</v>
      </c>
      <c r="D91" s="20">
        <v>42888</v>
      </c>
      <c r="E91" s="20">
        <v>42888</v>
      </c>
      <c r="F91" s="21" t="s">
        <v>87</v>
      </c>
      <c r="G91" s="12" t="s">
        <v>18</v>
      </c>
      <c r="H91" s="22">
        <v>28</v>
      </c>
      <c r="I91" s="12">
        <v>70</v>
      </c>
      <c r="J91" s="22">
        <f t="shared" si="7"/>
        <v>1960</v>
      </c>
      <c r="K91" s="12"/>
      <c r="L91" s="22">
        <f t="shared" si="5"/>
        <v>0</v>
      </c>
      <c r="M91" s="13">
        <v>1</v>
      </c>
      <c r="N91" s="22">
        <f t="shared" si="6"/>
        <v>28</v>
      </c>
      <c r="O91" s="12">
        <f t="shared" si="4"/>
        <v>69</v>
      </c>
      <c r="P91" s="22">
        <f t="shared" si="4"/>
        <v>1932</v>
      </c>
      <c r="Q91" s="23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</row>
    <row r="92" spans="1:61" x14ac:dyDescent="0.35">
      <c r="A92" s="12">
        <v>85</v>
      </c>
      <c r="B92" s="18" t="s">
        <v>88</v>
      </c>
      <c r="C92" s="19" t="s">
        <v>89</v>
      </c>
      <c r="D92" s="20">
        <v>44162</v>
      </c>
      <c r="E92" s="20">
        <v>44162</v>
      </c>
      <c r="F92" s="21" t="s">
        <v>90</v>
      </c>
      <c r="G92" s="12" t="s">
        <v>16</v>
      </c>
      <c r="H92" s="22">
        <v>548.26</v>
      </c>
      <c r="I92" s="12">
        <v>72</v>
      </c>
      <c r="J92" s="22">
        <f t="shared" si="7"/>
        <v>39474.720000000001</v>
      </c>
      <c r="K92" s="12"/>
      <c r="L92" s="22">
        <f t="shared" si="5"/>
        <v>0</v>
      </c>
      <c r="M92" s="13">
        <v>2</v>
      </c>
      <c r="N92" s="22">
        <f t="shared" si="6"/>
        <v>1096.52</v>
      </c>
      <c r="O92" s="12">
        <f t="shared" si="4"/>
        <v>70</v>
      </c>
      <c r="P92" s="22">
        <f t="shared" si="4"/>
        <v>38378.200000000004</v>
      </c>
      <c r="Q92" s="23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</row>
    <row r="93" spans="1:61" x14ac:dyDescent="0.35">
      <c r="A93" s="12">
        <v>86</v>
      </c>
      <c r="B93" s="18" t="s">
        <v>88</v>
      </c>
      <c r="C93" s="19" t="s">
        <v>89</v>
      </c>
      <c r="D93" s="20">
        <v>44013</v>
      </c>
      <c r="E93" s="20">
        <v>44013</v>
      </c>
      <c r="F93" s="21" t="s">
        <v>91</v>
      </c>
      <c r="G93" s="12" t="s">
        <v>18</v>
      </c>
      <c r="H93" s="22">
        <v>500</v>
      </c>
      <c r="I93" s="12">
        <v>0</v>
      </c>
      <c r="J93" s="22">
        <f t="shared" si="7"/>
        <v>0</v>
      </c>
      <c r="K93" s="12"/>
      <c r="L93" s="22">
        <f t="shared" si="5"/>
        <v>0</v>
      </c>
      <c r="M93" s="13">
        <v>0</v>
      </c>
      <c r="N93" s="22">
        <f t="shared" si="6"/>
        <v>0</v>
      </c>
      <c r="O93" s="12">
        <f t="shared" ref="O93:P158" si="8">(I93+K93)-M93</f>
        <v>0</v>
      </c>
      <c r="P93" s="22">
        <f t="shared" si="8"/>
        <v>0</v>
      </c>
      <c r="Q93" s="23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</row>
    <row r="94" spans="1:61" x14ac:dyDescent="0.35">
      <c r="A94" s="12">
        <v>87</v>
      </c>
      <c r="B94" s="18" t="s">
        <v>88</v>
      </c>
      <c r="C94" s="19" t="s">
        <v>89</v>
      </c>
      <c r="D94" s="20">
        <v>44013</v>
      </c>
      <c r="E94" s="20">
        <v>44013</v>
      </c>
      <c r="F94" s="21" t="s">
        <v>92</v>
      </c>
      <c r="G94" s="12" t="s">
        <v>18</v>
      </c>
      <c r="H94" s="22">
        <v>500</v>
      </c>
      <c r="I94" s="12">
        <v>0</v>
      </c>
      <c r="J94" s="22">
        <f t="shared" si="7"/>
        <v>0</v>
      </c>
      <c r="K94" s="12"/>
      <c r="L94" s="22">
        <f t="shared" si="5"/>
        <v>0</v>
      </c>
      <c r="M94" s="13">
        <v>0</v>
      </c>
      <c r="N94" s="22">
        <f t="shared" si="6"/>
        <v>0</v>
      </c>
      <c r="O94" s="12">
        <f t="shared" si="8"/>
        <v>0</v>
      </c>
      <c r="P94" s="22">
        <f t="shared" si="8"/>
        <v>0</v>
      </c>
      <c r="Q94" s="23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</row>
    <row r="95" spans="1:61" x14ac:dyDescent="0.35">
      <c r="A95" s="12">
        <v>88</v>
      </c>
      <c r="B95" s="18" t="s">
        <v>13</v>
      </c>
      <c r="C95" s="18" t="s">
        <v>14</v>
      </c>
      <c r="D95" s="20">
        <v>44922</v>
      </c>
      <c r="E95" s="20">
        <v>44922</v>
      </c>
      <c r="F95" s="21" t="s">
        <v>93</v>
      </c>
      <c r="G95" s="12" t="s">
        <v>16</v>
      </c>
      <c r="H95" s="22">
        <v>27140</v>
      </c>
      <c r="I95" s="12"/>
      <c r="J95" s="22">
        <f t="shared" si="7"/>
        <v>0</v>
      </c>
      <c r="K95" s="12">
        <v>1</v>
      </c>
      <c r="L95" s="22">
        <f t="shared" si="5"/>
        <v>27140</v>
      </c>
      <c r="M95" s="13">
        <v>0</v>
      </c>
      <c r="N95" s="22">
        <f t="shared" si="6"/>
        <v>0</v>
      </c>
      <c r="O95" s="12">
        <f t="shared" si="8"/>
        <v>1</v>
      </c>
      <c r="P95" s="22">
        <f t="shared" si="8"/>
        <v>27140</v>
      </c>
      <c r="Q95" s="23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</row>
    <row r="96" spans="1:61" x14ac:dyDescent="0.35">
      <c r="A96" s="12">
        <v>89</v>
      </c>
      <c r="B96" s="18" t="s">
        <v>13</v>
      </c>
      <c r="C96" s="18" t="s">
        <v>14</v>
      </c>
      <c r="D96" s="20">
        <v>44922</v>
      </c>
      <c r="E96" s="20">
        <v>44922</v>
      </c>
      <c r="F96" s="21" t="s">
        <v>94</v>
      </c>
      <c r="G96" s="12" t="s">
        <v>16</v>
      </c>
      <c r="H96" s="22">
        <v>21240</v>
      </c>
      <c r="I96" s="12"/>
      <c r="J96" s="22">
        <f t="shared" si="7"/>
        <v>0</v>
      </c>
      <c r="K96" s="12">
        <v>1</v>
      </c>
      <c r="L96" s="22">
        <f t="shared" si="5"/>
        <v>21240</v>
      </c>
      <c r="M96" s="13">
        <v>0</v>
      </c>
      <c r="N96" s="22">
        <f t="shared" si="6"/>
        <v>0</v>
      </c>
      <c r="O96" s="12">
        <f t="shared" si="8"/>
        <v>1</v>
      </c>
      <c r="P96" s="22">
        <f t="shared" si="8"/>
        <v>21240</v>
      </c>
      <c r="Q96" s="23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</row>
    <row r="97" spans="1:61" x14ac:dyDescent="0.35">
      <c r="A97" s="12">
        <v>90</v>
      </c>
      <c r="B97" s="18" t="s">
        <v>13</v>
      </c>
      <c r="C97" s="19" t="s">
        <v>14</v>
      </c>
      <c r="D97" s="20">
        <v>42389</v>
      </c>
      <c r="E97" s="20">
        <v>42389</v>
      </c>
      <c r="F97" s="21" t="s">
        <v>95</v>
      </c>
      <c r="G97" s="12" t="s">
        <v>18</v>
      </c>
      <c r="H97" s="22">
        <v>442</v>
      </c>
      <c r="I97" s="12">
        <v>9</v>
      </c>
      <c r="J97" s="22">
        <f t="shared" si="7"/>
        <v>3978</v>
      </c>
      <c r="K97" s="12"/>
      <c r="L97" s="22">
        <f t="shared" si="5"/>
        <v>0</v>
      </c>
      <c r="M97" s="13">
        <v>0</v>
      </c>
      <c r="N97" s="22">
        <f t="shared" si="6"/>
        <v>0</v>
      </c>
      <c r="O97" s="12">
        <f t="shared" si="8"/>
        <v>9</v>
      </c>
      <c r="P97" s="22">
        <f t="shared" si="8"/>
        <v>3978</v>
      </c>
      <c r="Q97" s="23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</row>
    <row r="98" spans="1:61" x14ac:dyDescent="0.35">
      <c r="A98" s="12">
        <v>91</v>
      </c>
      <c r="B98" s="18" t="s">
        <v>13</v>
      </c>
      <c r="C98" s="18" t="s">
        <v>14</v>
      </c>
      <c r="D98" s="20">
        <v>42888</v>
      </c>
      <c r="E98" s="20">
        <v>42888</v>
      </c>
      <c r="F98" s="21" t="s">
        <v>96</v>
      </c>
      <c r="G98" s="12" t="s">
        <v>18</v>
      </c>
      <c r="H98" s="22">
        <v>578.19999999999993</v>
      </c>
      <c r="I98" s="12">
        <v>10</v>
      </c>
      <c r="J98" s="22">
        <f t="shared" si="7"/>
        <v>5781.9999999999991</v>
      </c>
      <c r="K98" s="12"/>
      <c r="L98" s="22">
        <f t="shared" si="5"/>
        <v>0</v>
      </c>
      <c r="M98" s="13">
        <v>0</v>
      </c>
      <c r="N98" s="22">
        <f t="shared" si="6"/>
        <v>0</v>
      </c>
      <c r="O98" s="12">
        <f t="shared" si="8"/>
        <v>10</v>
      </c>
      <c r="P98" s="22">
        <f t="shared" si="8"/>
        <v>5781.9999999999991</v>
      </c>
      <c r="Q98" s="23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</row>
    <row r="99" spans="1:61" x14ac:dyDescent="0.35">
      <c r="A99" s="12">
        <v>92</v>
      </c>
      <c r="B99" s="18" t="s">
        <v>13</v>
      </c>
      <c r="C99" s="18" t="s">
        <v>14</v>
      </c>
      <c r="D99" s="20">
        <v>44154</v>
      </c>
      <c r="E99" s="20">
        <v>44154</v>
      </c>
      <c r="F99" s="21" t="s">
        <v>97</v>
      </c>
      <c r="G99" s="12" t="s">
        <v>18</v>
      </c>
      <c r="H99" s="22">
        <v>465.00200000000001</v>
      </c>
      <c r="I99" s="12">
        <v>5</v>
      </c>
      <c r="J99" s="22">
        <f t="shared" si="7"/>
        <v>2325.0100000000002</v>
      </c>
      <c r="K99" s="12"/>
      <c r="L99" s="22">
        <f t="shared" si="5"/>
        <v>0</v>
      </c>
      <c r="M99" s="13">
        <v>0</v>
      </c>
      <c r="N99" s="22">
        <f t="shared" si="6"/>
        <v>0</v>
      </c>
      <c r="O99" s="12">
        <f t="shared" si="8"/>
        <v>5</v>
      </c>
      <c r="P99" s="22">
        <f t="shared" si="8"/>
        <v>2325.0100000000002</v>
      </c>
      <c r="Q99" s="23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</row>
    <row r="100" spans="1:61" x14ac:dyDescent="0.35">
      <c r="A100" s="12">
        <v>93</v>
      </c>
      <c r="B100" s="18" t="s">
        <v>13</v>
      </c>
      <c r="C100" s="18" t="s">
        <v>14</v>
      </c>
      <c r="D100" s="20">
        <v>42888</v>
      </c>
      <c r="E100" s="20">
        <v>42888</v>
      </c>
      <c r="F100" s="21" t="s">
        <v>98</v>
      </c>
      <c r="G100" s="12" t="s">
        <v>18</v>
      </c>
      <c r="H100" s="22">
        <v>578.19999999999993</v>
      </c>
      <c r="I100" s="12">
        <v>7</v>
      </c>
      <c r="J100" s="22">
        <f t="shared" si="7"/>
        <v>4047.3999999999996</v>
      </c>
      <c r="K100" s="12"/>
      <c r="L100" s="22">
        <f t="shared" si="5"/>
        <v>0</v>
      </c>
      <c r="M100" s="13">
        <v>0</v>
      </c>
      <c r="N100" s="22">
        <f t="shared" si="6"/>
        <v>0</v>
      </c>
      <c r="O100" s="12">
        <f t="shared" si="8"/>
        <v>7</v>
      </c>
      <c r="P100" s="22">
        <f t="shared" si="8"/>
        <v>4047.3999999999996</v>
      </c>
      <c r="Q100" s="23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</row>
    <row r="101" spans="1:61" x14ac:dyDescent="0.35">
      <c r="A101" s="12">
        <v>94</v>
      </c>
      <c r="B101" s="18" t="s">
        <v>13</v>
      </c>
      <c r="C101" s="18" t="s">
        <v>14</v>
      </c>
      <c r="D101" s="20">
        <v>44154</v>
      </c>
      <c r="E101" s="20">
        <v>44154</v>
      </c>
      <c r="F101" s="21" t="s">
        <v>99</v>
      </c>
      <c r="G101" s="12" t="s">
        <v>18</v>
      </c>
      <c r="H101" s="22">
        <v>465.00200000000001</v>
      </c>
      <c r="I101" s="12">
        <v>15</v>
      </c>
      <c r="J101" s="22">
        <f t="shared" si="7"/>
        <v>6975.03</v>
      </c>
      <c r="K101" s="12"/>
      <c r="L101" s="22">
        <f t="shared" si="5"/>
        <v>0</v>
      </c>
      <c r="M101" s="13">
        <v>0</v>
      </c>
      <c r="N101" s="22">
        <f t="shared" si="6"/>
        <v>0</v>
      </c>
      <c r="O101" s="12">
        <f t="shared" si="8"/>
        <v>15</v>
      </c>
      <c r="P101" s="22">
        <f t="shared" si="8"/>
        <v>6975.03</v>
      </c>
      <c r="Q101" s="23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</row>
    <row r="102" spans="1:61" x14ac:dyDescent="0.35">
      <c r="A102" s="12">
        <v>95</v>
      </c>
      <c r="B102" s="18" t="s">
        <v>13</v>
      </c>
      <c r="C102" s="18" t="s">
        <v>14</v>
      </c>
      <c r="D102" s="20">
        <v>42740</v>
      </c>
      <c r="E102" s="20">
        <v>42740</v>
      </c>
      <c r="F102" s="21" t="s">
        <v>100</v>
      </c>
      <c r="G102" s="12" t="s">
        <v>18</v>
      </c>
      <c r="H102" s="22">
        <v>578.19999999999993</v>
      </c>
      <c r="I102" s="12">
        <v>5</v>
      </c>
      <c r="J102" s="22">
        <f t="shared" si="7"/>
        <v>2890.9999999999995</v>
      </c>
      <c r="K102" s="12"/>
      <c r="L102" s="22">
        <f t="shared" si="5"/>
        <v>0</v>
      </c>
      <c r="M102" s="13">
        <v>0</v>
      </c>
      <c r="N102" s="22">
        <f t="shared" si="6"/>
        <v>0</v>
      </c>
      <c r="O102" s="12">
        <f t="shared" si="8"/>
        <v>5</v>
      </c>
      <c r="P102" s="22">
        <f t="shared" si="8"/>
        <v>2890.9999999999995</v>
      </c>
      <c r="Q102" s="23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</row>
    <row r="103" spans="1:61" x14ac:dyDescent="0.35">
      <c r="A103" s="12">
        <v>96</v>
      </c>
      <c r="B103" s="18" t="s">
        <v>13</v>
      </c>
      <c r="C103" s="18" t="s">
        <v>14</v>
      </c>
      <c r="D103" s="20">
        <v>44154</v>
      </c>
      <c r="E103" s="20">
        <v>44154</v>
      </c>
      <c r="F103" s="21" t="s">
        <v>101</v>
      </c>
      <c r="G103" s="12" t="s">
        <v>18</v>
      </c>
      <c r="H103" s="22">
        <v>465.00200000000001</v>
      </c>
      <c r="I103" s="12">
        <v>15</v>
      </c>
      <c r="J103" s="22">
        <f t="shared" si="7"/>
        <v>6975.03</v>
      </c>
      <c r="K103" s="12"/>
      <c r="L103" s="22">
        <f t="shared" si="5"/>
        <v>0</v>
      </c>
      <c r="M103" s="13">
        <v>0</v>
      </c>
      <c r="N103" s="22">
        <f t="shared" si="6"/>
        <v>0</v>
      </c>
      <c r="O103" s="12">
        <f t="shared" si="8"/>
        <v>15</v>
      </c>
      <c r="P103" s="22">
        <f t="shared" si="8"/>
        <v>6975.03</v>
      </c>
      <c r="Q103" s="23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</row>
    <row r="104" spans="1:61" x14ac:dyDescent="0.35">
      <c r="A104" s="12">
        <v>97</v>
      </c>
      <c r="B104" s="18" t="s">
        <v>13</v>
      </c>
      <c r="C104" s="19" t="s">
        <v>14</v>
      </c>
      <c r="D104" s="20">
        <v>42888</v>
      </c>
      <c r="E104" s="20">
        <v>42888</v>
      </c>
      <c r="F104" s="21" t="s">
        <v>102</v>
      </c>
      <c r="G104" s="12" t="s">
        <v>18</v>
      </c>
      <c r="H104" s="22">
        <v>578.19999999999993</v>
      </c>
      <c r="I104" s="12">
        <v>8</v>
      </c>
      <c r="J104" s="22">
        <f t="shared" si="7"/>
        <v>4625.5999999999995</v>
      </c>
      <c r="K104" s="12"/>
      <c r="L104" s="22">
        <f t="shared" si="5"/>
        <v>0</v>
      </c>
      <c r="M104" s="13">
        <v>0</v>
      </c>
      <c r="N104" s="22">
        <f t="shared" si="6"/>
        <v>0</v>
      </c>
      <c r="O104" s="12">
        <f t="shared" si="8"/>
        <v>8</v>
      </c>
      <c r="P104" s="22">
        <f t="shared" si="8"/>
        <v>4625.5999999999995</v>
      </c>
      <c r="Q104" s="23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</row>
    <row r="105" spans="1:61" x14ac:dyDescent="0.35">
      <c r="A105" s="12">
        <v>98</v>
      </c>
      <c r="B105" s="18" t="s">
        <v>13</v>
      </c>
      <c r="C105" s="18" t="s">
        <v>14</v>
      </c>
      <c r="D105" s="20">
        <v>44154</v>
      </c>
      <c r="E105" s="20">
        <v>44154</v>
      </c>
      <c r="F105" s="21" t="s">
        <v>103</v>
      </c>
      <c r="G105" s="12" t="s">
        <v>18</v>
      </c>
      <c r="H105" s="22">
        <v>465.00200000000001</v>
      </c>
      <c r="I105" s="12">
        <v>0</v>
      </c>
      <c r="J105" s="22">
        <f t="shared" si="7"/>
        <v>0</v>
      </c>
      <c r="K105" s="12"/>
      <c r="L105" s="22">
        <f t="shared" si="5"/>
        <v>0</v>
      </c>
      <c r="M105" s="13">
        <v>0</v>
      </c>
      <c r="N105" s="22">
        <f t="shared" si="6"/>
        <v>0</v>
      </c>
      <c r="O105" s="12">
        <f t="shared" si="8"/>
        <v>0</v>
      </c>
      <c r="P105" s="22">
        <f t="shared" si="8"/>
        <v>0</v>
      </c>
      <c r="Q105" s="23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</row>
    <row r="106" spans="1:61" x14ac:dyDescent="0.35">
      <c r="A106" s="12">
        <v>99</v>
      </c>
      <c r="B106" s="18" t="s">
        <v>13</v>
      </c>
      <c r="C106" s="18" t="s">
        <v>14</v>
      </c>
      <c r="D106" s="20">
        <v>42146</v>
      </c>
      <c r="E106" s="20">
        <v>42146</v>
      </c>
      <c r="F106" s="21" t="s">
        <v>104</v>
      </c>
      <c r="G106" s="12" t="s">
        <v>18</v>
      </c>
      <c r="H106" s="22">
        <v>545</v>
      </c>
      <c r="I106" s="12">
        <v>46</v>
      </c>
      <c r="J106" s="22">
        <f t="shared" si="7"/>
        <v>25070</v>
      </c>
      <c r="K106" s="12"/>
      <c r="L106" s="22">
        <f t="shared" si="5"/>
        <v>0</v>
      </c>
      <c r="M106" s="13">
        <v>0</v>
      </c>
      <c r="N106" s="22">
        <f t="shared" si="6"/>
        <v>0</v>
      </c>
      <c r="O106" s="12">
        <f t="shared" si="8"/>
        <v>46</v>
      </c>
      <c r="P106" s="22">
        <f t="shared" si="8"/>
        <v>25070</v>
      </c>
      <c r="Q106" s="23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</row>
    <row r="107" spans="1:61" x14ac:dyDescent="0.35">
      <c r="A107" s="12">
        <v>100</v>
      </c>
      <c r="B107" s="18" t="s">
        <v>13</v>
      </c>
      <c r="C107" s="18" t="s">
        <v>14</v>
      </c>
      <c r="D107" s="20">
        <v>43253</v>
      </c>
      <c r="E107" s="20">
        <v>43253</v>
      </c>
      <c r="F107" s="21" t="s">
        <v>104</v>
      </c>
      <c r="G107" s="12" t="s">
        <v>18</v>
      </c>
      <c r="H107" s="22">
        <v>643.1</v>
      </c>
      <c r="I107" s="12">
        <v>5</v>
      </c>
      <c r="J107" s="22">
        <f t="shared" si="7"/>
        <v>3215.5</v>
      </c>
      <c r="K107" s="12"/>
      <c r="L107" s="22">
        <f t="shared" si="5"/>
        <v>0</v>
      </c>
      <c r="M107" s="13">
        <v>0</v>
      </c>
      <c r="N107" s="22">
        <f t="shared" si="6"/>
        <v>0</v>
      </c>
      <c r="O107" s="12">
        <f t="shared" si="8"/>
        <v>5</v>
      </c>
      <c r="P107" s="22">
        <f t="shared" si="8"/>
        <v>3215.5</v>
      </c>
      <c r="Q107" s="23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</row>
    <row r="108" spans="1:61" x14ac:dyDescent="0.35">
      <c r="A108" s="12">
        <v>101</v>
      </c>
      <c r="B108" s="18" t="s">
        <v>13</v>
      </c>
      <c r="C108" s="18" t="s">
        <v>14</v>
      </c>
      <c r="D108" s="20">
        <v>41668</v>
      </c>
      <c r="E108" s="20">
        <v>41668</v>
      </c>
      <c r="F108" s="21" t="s">
        <v>105</v>
      </c>
      <c r="G108" s="12" t="s">
        <v>18</v>
      </c>
      <c r="H108" s="22">
        <v>200</v>
      </c>
      <c r="I108" s="12">
        <v>15</v>
      </c>
      <c r="J108" s="22">
        <f t="shared" si="7"/>
        <v>3000</v>
      </c>
      <c r="K108" s="12"/>
      <c r="L108" s="22">
        <f t="shared" si="5"/>
        <v>0</v>
      </c>
      <c r="M108" s="13">
        <v>0</v>
      </c>
      <c r="N108" s="22">
        <f t="shared" si="6"/>
        <v>0</v>
      </c>
      <c r="O108" s="12">
        <f t="shared" si="8"/>
        <v>15</v>
      </c>
      <c r="P108" s="22">
        <f t="shared" si="8"/>
        <v>3000</v>
      </c>
      <c r="Q108" s="23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</row>
    <row r="109" spans="1:61" x14ac:dyDescent="0.35">
      <c r="A109" s="12">
        <v>102</v>
      </c>
      <c r="B109" s="18" t="s">
        <v>13</v>
      </c>
      <c r="C109" s="18" t="s">
        <v>14</v>
      </c>
      <c r="D109" s="20">
        <v>43325</v>
      </c>
      <c r="E109" s="20">
        <v>43325</v>
      </c>
      <c r="F109" s="21" t="s">
        <v>106</v>
      </c>
      <c r="G109" s="12" t="s">
        <v>18</v>
      </c>
      <c r="H109" s="22">
        <v>296.99400000000003</v>
      </c>
      <c r="I109" s="12">
        <v>10</v>
      </c>
      <c r="J109" s="22">
        <f t="shared" si="7"/>
        <v>2969.9400000000005</v>
      </c>
      <c r="K109" s="12"/>
      <c r="L109" s="22">
        <f t="shared" si="5"/>
        <v>0</v>
      </c>
      <c r="M109" s="13">
        <v>0</v>
      </c>
      <c r="N109" s="22">
        <f t="shared" si="6"/>
        <v>0</v>
      </c>
      <c r="O109" s="12">
        <f t="shared" si="8"/>
        <v>10</v>
      </c>
      <c r="P109" s="22">
        <f t="shared" si="8"/>
        <v>2969.9400000000005</v>
      </c>
      <c r="Q109" s="23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</row>
    <row r="110" spans="1:61" ht="16.899999999999999" customHeight="1" x14ac:dyDescent="0.35">
      <c r="A110" s="12">
        <v>103</v>
      </c>
      <c r="B110" s="18" t="s">
        <v>13</v>
      </c>
      <c r="C110" s="19" t="s">
        <v>14</v>
      </c>
      <c r="D110" s="20">
        <v>42888</v>
      </c>
      <c r="E110" s="20">
        <v>42888</v>
      </c>
      <c r="F110" s="21" t="s">
        <v>107</v>
      </c>
      <c r="G110" s="12" t="s">
        <v>18</v>
      </c>
      <c r="H110" s="22">
        <v>442</v>
      </c>
      <c r="I110" s="12">
        <v>13</v>
      </c>
      <c r="J110" s="22">
        <f t="shared" si="7"/>
        <v>5746</v>
      </c>
      <c r="K110" s="12"/>
      <c r="L110" s="22">
        <f t="shared" si="5"/>
        <v>0</v>
      </c>
      <c r="M110" s="13">
        <v>0</v>
      </c>
      <c r="N110" s="22">
        <f t="shared" si="6"/>
        <v>0</v>
      </c>
      <c r="O110" s="12">
        <f t="shared" si="8"/>
        <v>13</v>
      </c>
      <c r="P110" s="22">
        <f t="shared" si="8"/>
        <v>5746</v>
      </c>
      <c r="Q110" s="23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</row>
    <row r="111" spans="1:61" ht="16.899999999999999" customHeight="1" x14ac:dyDescent="0.35">
      <c r="A111" s="12">
        <v>104</v>
      </c>
      <c r="B111" s="18" t="s">
        <v>13</v>
      </c>
      <c r="C111" s="18" t="s">
        <v>14</v>
      </c>
      <c r="D111" s="20">
        <v>44154</v>
      </c>
      <c r="E111" s="20">
        <v>44154</v>
      </c>
      <c r="F111" s="21" t="s">
        <v>107</v>
      </c>
      <c r="G111" s="12" t="s">
        <v>18</v>
      </c>
      <c r="H111" s="22">
        <v>44.356000000000002</v>
      </c>
      <c r="I111" s="12">
        <v>5</v>
      </c>
      <c r="J111" s="22">
        <f t="shared" si="7"/>
        <v>221.78</v>
      </c>
      <c r="K111" s="12"/>
      <c r="L111" s="22">
        <f t="shared" si="5"/>
        <v>0</v>
      </c>
      <c r="M111" s="13">
        <v>0</v>
      </c>
      <c r="N111" s="22">
        <f t="shared" si="6"/>
        <v>0</v>
      </c>
      <c r="O111" s="12">
        <f t="shared" si="8"/>
        <v>5</v>
      </c>
      <c r="P111" s="22">
        <f t="shared" si="8"/>
        <v>221.78</v>
      </c>
      <c r="Q111" s="23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</row>
    <row r="112" spans="1:61" x14ac:dyDescent="0.35">
      <c r="A112" s="12">
        <v>105</v>
      </c>
      <c r="B112" s="18" t="s">
        <v>13</v>
      </c>
      <c r="C112" s="18" t="s">
        <v>14</v>
      </c>
      <c r="D112" s="20">
        <v>42389</v>
      </c>
      <c r="E112" s="20">
        <v>42389</v>
      </c>
      <c r="F112" s="21" t="s">
        <v>108</v>
      </c>
      <c r="G112" s="12" t="s">
        <v>16</v>
      </c>
      <c r="H112" s="22">
        <v>73</v>
      </c>
      <c r="I112" s="12">
        <v>127</v>
      </c>
      <c r="J112" s="22">
        <f t="shared" si="7"/>
        <v>9271</v>
      </c>
      <c r="K112" s="12"/>
      <c r="L112" s="22">
        <f t="shared" si="5"/>
        <v>0</v>
      </c>
      <c r="M112" s="13">
        <v>0</v>
      </c>
      <c r="N112" s="22">
        <f t="shared" si="6"/>
        <v>0</v>
      </c>
      <c r="O112" s="12">
        <f t="shared" si="8"/>
        <v>127</v>
      </c>
      <c r="P112" s="22">
        <f t="shared" si="8"/>
        <v>9271</v>
      </c>
      <c r="Q112" s="23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</row>
    <row r="113" spans="1:61" x14ac:dyDescent="0.35">
      <c r="A113" s="12">
        <v>106</v>
      </c>
      <c r="B113" s="18" t="s">
        <v>13</v>
      </c>
      <c r="C113" s="18" t="s">
        <v>14</v>
      </c>
      <c r="D113" s="20">
        <v>44440</v>
      </c>
      <c r="E113" s="20">
        <v>44440</v>
      </c>
      <c r="F113" s="21" t="s">
        <v>109</v>
      </c>
      <c r="G113" s="12" t="s">
        <v>16</v>
      </c>
      <c r="H113" s="22">
        <v>3.75</v>
      </c>
      <c r="I113" s="12">
        <v>57</v>
      </c>
      <c r="J113" s="22">
        <f t="shared" si="7"/>
        <v>213.75</v>
      </c>
      <c r="K113" s="12"/>
      <c r="L113" s="22">
        <f t="shared" si="5"/>
        <v>0</v>
      </c>
      <c r="M113" s="13">
        <v>12</v>
      </c>
      <c r="N113" s="22">
        <f t="shared" si="6"/>
        <v>45</v>
      </c>
      <c r="O113" s="12">
        <f t="shared" si="8"/>
        <v>45</v>
      </c>
      <c r="P113" s="22">
        <f t="shared" si="8"/>
        <v>168.75</v>
      </c>
      <c r="Q113" s="23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</row>
    <row r="114" spans="1:61" x14ac:dyDescent="0.35">
      <c r="A114" s="12">
        <v>107</v>
      </c>
      <c r="B114" s="18" t="s">
        <v>13</v>
      </c>
      <c r="C114" s="18" t="s">
        <v>14</v>
      </c>
      <c r="D114" s="20">
        <v>44638</v>
      </c>
      <c r="E114" s="20">
        <v>44638</v>
      </c>
      <c r="F114" s="21" t="s">
        <v>109</v>
      </c>
      <c r="G114" s="12" t="s">
        <v>16</v>
      </c>
      <c r="H114" s="22">
        <v>4</v>
      </c>
      <c r="I114" s="12">
        <v>130</v>
      </c>
      <c r="J114" s="22">
        <f t="shared" si="7"/>
        <v>520</v>
      </c>
      <c r="K114" s="12"/>
      <c r="L114" s="22">
        <f t="shared" si="5"/>
        <v>0</v>
      </c>
      <c r="M114" s="13">
        <v>0</v>
      </c>
      <c r="N114" s="22">
        <f t="shared" si="6"/>
        <v>0</v>
      </c>
      <c r="O114" s="12">
        <f t="shared" si="8"/>
        <v>130</v>
      </c>
      <c r="P114" s="22">
        <f t="shared" si="8"/>
        <v>520</v>
      </c>
      <c r="Q114" s="23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</row>
    <row r="115" spans="1:61" x14ac:dyDescent="0.35">
      <c r="A115" s="12">
        <v>108</v>
      </c>
      <c r="B115" s="18" t="s">
        <v>66</v>
      </c>
      <c r="C115" s="19" t="s">
        <v>67</v>
      </c>
      <c r="D115" s="20">
        <v>42888</v>
      </c>
      <c r="E115" s="20">
        <v>42888</v>
      </c>
      <c r="F115" s="21" t="s">
        <v>110</v>
      </c>
      <c r="G115" s="12" t="s">
        <v>16</v>
      </c>
      <c r="H115" s="22">
        <v>16.52</v>
      </c>
      <c r="I115" s="12">
        <v>0</v>
      </c>
      <c r="J115" s="22">
        <f t="shared" si="7"/>
        <v>0</v>
      </c>
      <c r="K115" s="12"/>
      <c r="L115" s="22">
        <f t="shared" si="5"/>
        <v>0</v>
      </c>
      <c r="M115" s="13">
        <v>0</v>
      </c>
      <c r="N115" s="22">
        <f t="shared" si="6"/>
        <v>0</v>
      </c>
      <c r="O115" s="12">
        <f t="shared" si="8"/>
        <v>0</v>
      </c>
      <c r="P115" s="22">
        <f t="shared" si="8"/>
        <v>0</v>
      </c>
      <c r="Q115" s="23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</row>
    <row r="116" spans="1:61" x14ac:dyDescent="0.35">
      <c r="A116" s="12">
        <v>109</v>
      </c>
      <c r="B116" s="18" t="s">
        <v>66</v>
      </c>
      <c r="C116" s="19" t="s">
        <v>67</v>
      </c>
      <c r="D116" s="20">
        <v>42888</v>
      </c>
      <c r="E116" s="20">
        <v>42888</v>
      </c>
      <c r="F116" s="21" t="s">
        <v>111</v>
      </c>
      <c r="G116" s="12" t="s">
        <v>16</v>
      </c>
      <c r="H116" s="22">
        <v>32.626999999999995</v>
      </c>
      <c r="I116" s="12">
        <v>51</v>
      </c>
      <c r="J116" s="22">
        <f t="shared" si="7"/>
        <v>1663.9769999999999</v>
      </c>
      <c r="K116" s="12"/>
      <c r="L116" s="22">
        <f t="shared" si="5"/>
        <v>0</v>
      </c>
      <c r="M116" s="13">
        <v>7</v>
      </c>
      <c r="N116" s="22">
        <f t="shared" si="6"/>
        <v>228.38899999999995</v>
      </c>
      <c r="O116" s="12">
        <f t="shared" si="8"/>
        <v>44</v>
      </c>
      <c r="P116" s="22">
        <f t="shared" si="8"/>
        <v>1435.588</v>
      </c>
      <c r="Q116" s="23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</row>
    <row r="117" spans="1:61" x14ac:dyDescent="0.35">
      <c r="A117" s="12">
        <v>110112</v>
      </c>
      <c r="B117" s="18" t="s">
        <v>66</v>
      </c>
      <c r="C117" s="19" t="s">
        <v>67</v>
      </c>
      <c r="D117" s="20">
        <v>44348</v>
      </c>
      <c r="E117" s="20">
        <v>44348</v>
      </c>
      <c r="F117" s="21" t="s">
        <v>112</v>
      </c>
      <c r="G117" s="12" t="s">
        <v>16</v>
      </c>
      <c r="H117" s="22">
        <v>295</v>
      </c>
      <c r="I117" s="12">
        <v>0</v>
      </c>
      <c r="J117" s="22">
        <f t="shared" si="7"/>
        <v>0</v>
      </c>
      <c r="K117" s="12"/>
      <c r="L117" s="22">
        <f t="shared" si="5"/>
        <v>0</v>
      </c>
      <c r="M117" s="13">
        <v>0</v>
      </c>
      <c r="N117" s="22">
        <f t="shared" si="6"/>
        <v>0</v>
      </c>
      <c r="O117" s="12">
        <f t="shared" si="8"/>
        <v>0</v>
      </c>
      <c r="P117" s="22">
        <f t="shared" si="8"/>
        <v>0</v>
      </c>
      <c r="Q117" s="23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</row>
    <row r="118" spans="1:61" x14ac:dyDescent="0.35">
      <c r="A118" s="12">
        <v>113</v>
      </c>
      <c r="B118" s="18" t="s">
        <v>13</v>
      </c>
      <c r="C118" s="19" t="s">
        <v>14</v>
      </c>
      <c r="D118" s="20">
        <v>44638</v>
      </c>
      <c r="E118" s="20">
        <v>44638</v>
      </c>
      <c r="F118" s="21" t="s">
        <v>112</v>
      </c>
      <c r="G118" s="12" t="s">
        <v>16</v>
      </c>
      <c r="H118" s="22">
        <v>285</v>
      </c>
      <c r="I118" s="12">
        <v>11</v>
      </c>
      <c r="J118" s="22">
        <f t="shared" si="7"/>
        <v>3135</v>
      </c>
      <c r="K118" s="12"/>
      <c r="L118" s="22">
        <f t="shared" si="5"/>
        <v>0</v>
      </c>
      <c r="M118" s="13">
        <v>0</v>
      </c>
      <c r="N118" s="22">
        <f t="shared" si="6"/>
        <v>0</v>
      </c>
      <c r="O118" s="12">
        <f t="shared" si="8"/>
        <v>11</v>
      </c>
      <c r="P118" s="22">
        <f t="shared" si="8"/>
        <v>3135</v>
      </c>
      <c r="Q118" s="23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</row>
    <row r="119" spans="1:61" x14ac:dyDescent="0.35">
      <c r="A119" s="12">
        <v>114</v>
      </c>
      <c r="B119" s="18" t="s">
        <v>13</v>
      </c>
      <c r="C119" s="18" t="s">
        <v>14</v>
      </c>
      <c r="D119" s="20">
        <v>44154</v>
      </c>
      <c r="E119" s="20">
        <v>44154</v>
      </c>
      <c r="F119" s="21" t="s">
        <v>113</v>
      </c>
      <c r="G119" s="12" t="s">
        <v>16</v>
      </c>
      <c r="H119" s="22">
        <v>29.771599999999999</v>
      </c>
      <c r="I119" s="12">
        <v>4</v>
      </c>
      <c r="J119" s="22">
        <f t="shared" si="7"/>
        <v>119.0864</v>
      </c>
      <c r="K119" s="12"/>
      <c r="L119" s="22">
        <f t="shared" si="5"/>
        <v>0</v>
      </c>
      <c r="M119" s="13">
        <v>0</v>
      </c>
      <c r="N119" s="22">
        <f t="shared" si="6"/>
        <v>0</v>
      </c>
      <c r="O119" s="12">
        <f t="shared" si="8"/>
        <v>4</v>
      </c>
      <c r="P119" s="22">
        <f t="shared" si="8"/>
        <v>119.0864</v>
      </c>
      <c r="Q119" s="23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</row>
    <row r="120" spans="1:61" x14ac:dyDescent="0.35">
      <c r="A120" s="12">
        <v>115</v>
      </c>
      <c r="B120" s="18" t="s">
        <v>13</v>
      </c>
      <c r="C120" s="18" t="s">
        <v>14</v>
      </c>
      <c r="D120" s="20">
        <v>42094</v>
      </c>
      <c r="E120" s="20">
        <v>42094</v>
      </c>
      <c r="F120" s="21" t="s">
        <v>114</v>
      </c>
      <c r="G120" s="12" t="s">
        <v>16</v>
      </c>
      <c r="H120" s="22">
        <v>14.16</v>
      </c>
      <c r="I120" s="12">
        <v>133</v>
      </c>
      <c r="J120" s="22">
        <f t="shared" si="7"/>
        <v>1883.28</v>
      </c>
      <c r="K120" s="12"/>
      <c r="L120" s="22">
        <f t="shared" si="5"/>
        <v>0</v>
      </c>
      <c r="M120" s="13">
        <v>0</v>
      </c>
      <c r="N120" s="22">
        <f t="shared" si="6"/>
        <v>0</v>
      </c>
      <c r="O120" s="12">
        <f t="shared" si="8"/>
        <v>133</v>
      </c>
      <c r="P120" s="22">
        <f t="shared" si="8"/>
        <v>1883.28</v>
      </c>
      <c r="Q120" s="23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</row>
    <row r="121" spans="1:61" x14ac:dyDescent="0.35">
      <c r="A121" s="12">
        <v>116</v>
      </c>
      <c r="B121" s="18" t="s">
        <v>13</v>
      </c>
      <c r="C121" s="18" t="s">
        <v>14</v>
      </c>
      <c r="D121" s="20">
        <v>42473</v>
      </c>
      <c r="E121" s="20">
        <v>42473</v>
      </c>
      <c r="F121" s="21" t="s">
        <v>115</v>
      </c>
      <c r="G121" s="12" t="s">
        <v>16</v>
      </c>
      <c r="H121" s="22">
        <v>41.3</v>
      </c>
      <c r="I121" s="12">
        <v>15</v>
      </c>
      <c r="J121" s="22">
        <f t="shared" si="7"/>
        <v>619.5</v>
      </c>
      <c r="K121" s="12"/>
      <c r="L121" s="22">
        <f t="shared" si="5"/>
        <v>0</v>
      </c>
      <c r="M121" s="13">
        <v>0</v>
      </c>
      <c r="N121" s="22">
        <f t="shared" si="6"/>
        <v>0</v>
      </c>
      <c r="O121" s="12">
        <f t="shared" si="8"/>
        <v>15</v>
      </c>
      <c r="P121" s="22">
        <f t="shared" si="8"/>
        <v>619.5</v>
      </c>
      <c r="Q121" s="23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</row>
    <row r="122" spans="1:61" ht="18" customHeight="1" x14ac:dyDescent="0.35">
      <c r="A122" s="12">
        <v>117</v>
      </c>
      <c r="B122" s="18" t="s">
        <v>13</v>
      </c>
      <c r="C122" s="18" t="s">
        <v>14</v>
      </c>
      <c r="D122" s="20">
        <v>44154</v>
      </c>
      <c r="E122" s="20">
        <v>44154</v>
      </c>
      <c r="F122" s="21" t="s">
        <v>115</v>
      </c>
      <c r="G122" s="12" t="s">
        <v>16</v>
      </c>
      <c r="H122" s="22">
        <v>74.492999999999995</v>
      </c>
      <c r="I122" s="12">
        <v>10</v>
      </c>
      <c r="J122" s="22">
        <f t="shared" si="7"/>
        <v>744.93</v>
      </c>
      <c r="K122" s="12"/>
      <c r="L122" s="22">
        <f t="shared" si="5"/>
        <v>0</v>
      </c>
      <c r="M122" s="13">
        <v>0</v>
      </c>
      <c r="N122" s="22">
        <f t="shared" si="6"/>
        <v>0</v>
      </c>
      <c r="O122" s="12">
        <f t="shared" si="8"/>
        <v>10</v>
      </c>
      <c r="P122" s="22">
        <f t="shared" si="8"/>
        <v>744.93</v>
      </c>
      <c r="Q122" s="23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</row>
    <row r="123" spans="1:61" x14ac:dyDescent="0.35">
      <c r="A123" s="12">
        <v>118</v>
      </c>
      <c r="B123" s="18" t="s">
        <v>66</v>
      </c>
      <c r="C123" s="19" t="s">
        <v>67</v>
      </c>
      <c r="D123" s="20">
        <v>43326</v>
      </c>
      <c r="E123" s="20">
        <v>43326</v>
      </c>
      <c r="F123" s="21" t="s">
        <v>116</v>
      </c>
      <c r="G123" s="12" t="s">
        <v>16</v>
      </c>
      <c r="H123" s="22">
        <v>12.2484</v>
      </c>
      <c r="I123" s="12">
        <v>42</v>
      </c>
      <c r="J123" s="22">
        <f t="shared" si="7"/>
        <v>514.43280000000004</v>
      </c>
      <c r="K123" s="12"/>
      <c r="L123" s="22">
        <f t="shared" si="5"/>
        <v>0</v>
      </c>
      <c r="M123" s="13">
        <v>0</v>
      </c>
      <c r="N123" s="22">
        <f t="shared" si="6"/>
        <v>0</v>
      </c>
      <c r="O123" s="12">
        <f t="shared" si="8"/>
        <v>42</v>
      </c>
      <c r="P123" s="22">
        <f t="shared" si="8"/>
        <v>514.43280000000004</v>
      </c>
      <c r="Q123" s="23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</row>
    <row r="124" spans="1:61" x14ac:dyDescent="0.35">
      <c r="A124" s="12">
        <v>119</v>
      </c>
      <c r="B124" s="18" t="s">
        <v>66</v>
      </c>
      <c r="C124" s="19" t="s">
        <v>67</v>
      </c>
      <c r="D124" s="20">
        <v>43705</v>
      </c>
      <c r="E124" s="20">
        <v>43705</v>
      </c>
      <c r="F124" s="21" t="s">
        <v>117</v>
      </c>
      <c r="G124" s="12" t="s">
        <v>16</v>
      </c>
      <c r="H124" s="22">
        <v>23.000166666666669</v>
      </c>
      <c r="I124" s="12">
        <v>483</v>
      </c>
      <c r="J124" s="22">
        <f t="shared" si="7"/>
        <v>11109.080500000002</v>
      </c>
      <c r="K124" s="12"/>
      <c r="L124" s="22">
        <f t="shared" si="5"/>
        <v>0</v>
      </c>
      <c r="M124" s="13">
        <v>0</v>
      </c>
      <c r="N124" s="22">
        <f t="shared" si="6"/>
        <v>0</v>
      </c>
      <c r="O124" s="12">
        <f t="shared" si="8"/>
        <v>483</v>
      </c>
      <c r="P124" s="22">
        <f t="shared" si="8"/>
        <v>11109.080500000002</v>
      </c>
      <c r="Q124" s="23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</row>
    <row r="125" spans="1:61" x14ac:dyDescent="0.35">
      <c r="A125" s="12">
        <v>120</v>
      </c>
      <c r="B125" s="18" t="s">
        <v>13</v>
      </c>
      <c r="C125" s="19" t="s">
        <v>14</v>
      </c>
      <c r="D125" s="20">
        <v>44735</v>
      </c>
      <c r="E125" s="20">
        <v>44735</v>
      </c>
      <c r="F125" s="21" t="s">
        <v>117</v>
      </c>
      <c r="G125" s="12" t="s">
        <v>16</v>
      </c>
      <c r="H125" s="22">
        <v>22.4</v>
      </c>
      <c r="I125" s="12">
        <v>275</v>
      </c>
      <c r="J125" s="22">
        <f t="shared" si="7"/>
        <v>6160</v>
      </c>
      <c r="K125" s="12"/>
      <c r="L125" s="22">
        <f t="shared" si="5"/>
        <v>0</v>
      </c>
      <c r="M125" s="13">
        <v>8</v>
      </c>
      <c r="N125" s="22">
        <f t="shared" si="6"/>
        <v>179.2</v>
      </c>
      <c r="O125" s="12">
        <f t="shared" si="8"/>
        <v>267</v>
      </c>
      <c r="P125" s="22">
        <f t="shared" si="8"/>
        <v>5980.8</v>
      </c>
      <c r="Q125" s="23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</row>
    <row r="126" spans="1:61" x14ac:dyDescent="0.35">
      <c r="A126" s="12">
        <v>121</v>
      </c>
      <c r="B126" s="18" t="s">
        <v>66</v>
      </c>
      <c r="C126" s="19" t="s">
        <v>67</v>
      </c>
      <c r="D126" s="20">
        <v>42146</v>
      </c>
      <c r="E126" s="20">
        <v>42146</v>
      </c>
      <c r="F126" s="21" t="s">
        <v>118</v>
      </c>
      <c r="G126" s="12" t="s">
        <v>16</v>
      </c>
      <c r="H126" s="22">
        <v>12</v>
      </c>
      <c r="I126" s="12">
        <v>15</v>
      </c>
      <c r="J126" s="22">
        <f t="shared" si="7"/>
        <v>180</v>
      </c>
      <c r="K126" s="12"/>
      <c r="L126" s="22">
        <f t="shared" si="5"/>
        <v>0</v>
      </c>
      <c r="M126" s="13">
        <v>0</v>
      </c>
      <c r="N126" s="22">
        <f t="shared" si="6"/>
        <v>0</v>
      </c>
      <c r="O126" s="12">
        <f t="shared" si="8"/>
        <v>15</v>
      </c>
      <c r="P126" s="22">
        <f t="shared" si="8"/>
        <v>180</v>
      </c>
      <c r="Q126" s="23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</row>
    <row r="127" spans="1:61" x14ac:dyDescent="0.35">
      <c r="A127" s="12">
        <v>122</v>
      </c>
      <c r="B127" s="18" t="s">
        <v>66</v>
      </c>
      <c r="C127" s="19" t="s">
        <v>67</v>
      </c>
      <c r="D127" s="20">
        <v>44164</v>
      </c>
      <c r="E127" s="20">
        <v>44164</v>
      </c>
      <c r="F127" s="21" t="s">
        <v>119</v>
      </c>
      <c r="G127" s="12" t="s">
        <v>16</v>
      </c>
      <c r="H127" s="22">
        <v>49.56</v>
      </c>
      <c r="I127" s="12">
        <v>26</v>
      </c>
      <c r="J127" s="22">
        <f t="shared" si="7"/>
        <v>1288.56</v>
      </c>
      <c r="K127" s="12"/>
      <c r="L127" s="22">
        <f t="shared" si="5"/>
        <v>0</v>
      </c>
      <c r="M127" s="13">
        <v>0</v>
      </c>
      <c r="N127" s="22">
        <f t="shared" si="6"/>
        <v>0</v>
      </c>
      <c r="O127" s="12">
        <f t="shared" si="8"/>
        <v>26</v>
      </c>
      <c r="P127" s="22">
        <f t="shared" si="8"/>
        <v>1288.56</v>
      </c>
      <c r="Q127" s="23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</row>
    <row r="128" spans="1:61" x14ac:dyDescent="0.35">
      <c r="A128" s="12">
        <v>123</v>
      </c>
      <c r="B128" s="18" t="s">
        <v>66</v>
      </c>
      <c r="C128" s="19" t="s">
        <v>67</v>
      </c>
      <c r="D128" s="20">
        <v>42389</v>
      </c>
      <c r="E128" s="20">
        <v>42389</v>
      </c>
      <c r="F128" s="21" t="s">
        <v>120</v>
      </c>
      <c r="G128" s="12" t="s">
        <v>16</v>
      </c>
      <c r="H128" s="22">
        <v>200</v>
      </c>
      <c r="I128" s="12">
        <v>1</v>
      </c>
      <c r="J128" s="22">
        <f t="shared" si="7"/>
        <v>200</v>
      </c>
      <c r="K128" s="12"/>
      <c r="L128" s="22">
        <f t="shared" si="5"/>
        <v>0</v>
      </c>
      <c r="M128" s="13">
        <v>0</v>
      </c>
      <c r="N128" s="22">
        <f t="shared" si="6"/>
        <v>0</v>
      </c>
      <c r="O128" s="12">
        <f t="shared" si="8"/>
        <v>1</v>
      </c>
      <c r="P128" s="22">
        <f t="shared" si="8"/>
        <v>200</v>
      </c>
      <c r="Q128" s="23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</row>
    <row r="129" spans="1:61" x14ac:dyDescent="0.35">
      <c r="A129" s="12">
        <v>124</v>
      </c>
      <c r="B129" s="18" t="s">
        <v>13</v>
      </c>
      <c r="C129" s="18" t="s">
        <v>14</v>
      </c>
      <c r="D129" s="20">
        <v>42889</v>
      </c>
      <c r="E129" s="20">
        <v>42889</v>
      </c>
      <c r="F129" s="21" t="s">
        <v>121</v>
      </c>
      <c r="G129" s="12" t="s">
        <v>16</v>
      </c>
      <c r="H129" s="22">
        <v>120</v>
      </c>
      <c r="I129" s="12">
        <v>22</v>
      </c>
      <c r="J129" s="22">
        <f t="shared" si="7"/>
        <v>2640</v>
      </c>
      <c r="K129" s="12"/>
      <c r="L129" s="22">
        <f t="shared" si="5"/>
        <v>0</v>
      </c>
      <c r="M129" s="13">
        <v>0</v>
      </c>
      <c r="N129" s="22">
        <f t="shared" si="6"/>
        <v>0</v>
      </c>
      <c r="O129" s="12">
        <f t="shared" si="8"/>
        <v>22</v>
      </c>
      <c r="P129" s="22">
        <f t="shared" si="8"/>
        <v>2640</v>
      </c>
      <c r="Q129" s="23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</row>
    <row r="130" spans="1:61" x14ac:dyDescent="0.35">
      <c r="A130" s="12">
        <v>125</v>
      </c>
      <c r="B130" s="18" t="s">
        <v>13</v>
      </c>
      <c r="C130" s="18" t="s">
        <v>14</v>
      </c>
      <c r="D130" s="20">
        <v>42389</v>
      </c>
      <c r="E130" s="20">
        <v>42389</v>
      </c>
      <c r="F130" s="21" t="s">
        <v>122</v>
      </c>
      <c r="G130" s="12" t="s">
        <v>16</v>
      </c>
      <c r="H130" s="22">
        <v>160</v>
      </c>
      <c r="I130" s="12">
        <v>6</v>
      </c>
      <c r="J130" s="22">
        <f t="shared" si="7"/>
        <v>960</v>
      </c>
      <c r="K130" s="12"/>
      <c r="L130" s="22">
        <f t="shared" si="5"/>
        <v>0</v>
      </c>
      <c r="M130" s="13">
        <v>0</v>
      </c>
      <c r="N130" s="22">
        <f t="shared" si="6"/>
        <v>0</v>
      </c>
      <c r="O130" s="12">
        <f t="shared" si="8"/>
        <v>6</v>
      </c>
      <c r="P130" s="22">
        <f t="shared" si="8"/>
        <v>960</v>
      </c>
      <c r="Q130" s="23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</row>
    <row r="131" spans="1:61" x14ac:dyDescent="0.35">
      <c r="A131" s="12">
        <v>126</v>
      </c>
      <c r="B131" s="18" t="s">
        <v>123</v>
      </c>
      <c r="C131" s="18" t="s">
        <v>124</v>
      </c>
      <c r="D131" s="20">
        <v>43325</v>
      </c>
      <c r="E131" s="20">
        <v>43325</v>
      </c>
      <c r="F131" s="21" t="s">
        <v>125</v>
      </c>
      <c r="G131" s="12" t="s">
        <v>16</v>
      </c>
      <c r="H131" s="22">
        <v>41.999200000000002</v>
      </c>
      <c r="I131" s="12">
        <v>0</v>
      </c>
      <c r="J131" s="22">
        <f t="shared" si="7"/>
        <v>0</v>
      </c>
      <c r="K131" s="12"/>
      <c r="L131" s="22">
        <f t="shared" si="5"/>
        <v>0</v>
      </c>
      <c r="M131" s="13">
        <v>0</v>
      </c>
      <c r="N131" s="22">
        <f t="shared" si="6"/>
        <v>0</v>
      </c>
      <c r="O131" s="12">
        <f t="shared" si="8"/>
        <v>0</v>
      </c>
      <c r="P131" s="22">
        <f t="shared" si="8"/>
        <v>0</v>
      </c>
      <c r="Q131" s="23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</row>
    <row r="132" spans="1:61" x14ac:dyDescent="0.35">
      <c r="A132" s="12">
        <v>127</v>
      </c>
      <c r="B132" s="18" t="s">
        <v>123</v>
      </c>
      <c r="C132" s="18" t="s">
        <v>124</v>
      </c>
      <c r="D132" s="20">
        <v>44348</v>
      </c>
      <c r="E132" s="20">
        <v>44348</v>
      </c>
      <c r="F132" s="21" t="s">
        <v>125</v>
      </c>
      <c r="G132" s="12" t="s">
        <v>16</v>
      </c>
      <c r="H132" s="22">
        <v>46.79</v>
      </c>
      <c r="I132" s="12">
        <v>81</v>
      </c>
      <c r="J132" s="22">
        <f t="shared" si="7"/>
        <v>3789.99</v>
      </c>
      <c r="K132" s="12"/>
      <c r="L132" s="22">
        <f t="shared" si="5"/>
        <v>0</v>
      </c>
      <c r="M132" s="13">
        <v>8</v>
      </c>
      <c r="N132" s="22">
        <f t="shared" si="6"/>
        <v>374.32</v>
      </c>
      <c r="O132" s="12">
        <f t="shared" si="8"/>
        <v>73</v>
      </c>
      <c r="P132" s="22">
        <f t="shared" si="8"/>
        <v>3415.6699999999996</v>
      </c>
      <c r="Q132" s="23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</row>
    <row r="133" spans="1:61" x14ac:dyDescent="0.35">
      <c r="A133" s="12">
        <v>128</v>
      </c>
      <c r="B133" s="18">
        <v>97</v>
      </c>
      <c r="C133" s="18">
        <v>97</v>
      </c>
      <c r="D133" s="20">
        <v>44617</v>
      </c>
      <c r="E133" s="20">
        <v>44617</v>
      </c>
      <c r="F133" s="21" t="s">
        <v>126</v>
      </c>
      <c r="G133" s="12" t="s">
        <v>16</v>
      </c>
      <c r="H133" s="22">
        <v>47.25</v>
      </c>
      <c r="I133" s="12">
        <v>0</v>
      </c>
      <c r="J133" s="22">
        <f t="shared" si="7"/>
        <v>0</v>
      </c>
      <c r="K133" s="12"/>
      <c r="L133" s="22">
        <f t="shared" si="5"/>
        <v>0</v>
      </c>
      <c r="M133" s="13">
        <v>0</v>
      </c>
      <c r="N133" s="22">
        <f t="shared" si="6"/>
        <v>0</v>
      </c>
      <c r="O133" s="12">
        <f t="shared" si="8"/>
        <v>0</v>
      </c>
      <c r="P133" s="22">
        <f t="shared" si="8"/>
        <v>0</v>
      </c>
      <c r="Q133" s="23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</row>
    <row r="134" spans="1:61" x14ac:dyDescent="0.35">
      <c r="A134" s="12">
        <v>129</v>
      </c>
      <c r="B134" s="18" t="s">
        <v>13</v>
      </c>
      <c r="C134" s="18" t="s">
        <v>14</v>
      </c>
      <c r="D134" s="20">
        <v>44638</v>
      </c>
      <c r="E134" s="20">
        <v>44638</v>
      </c>
      <c r="F134" s="21" t="s">
        <v>126</v>
      </c>
      <c r="G134" s="12" t="s">
        <v>16</v>
      </c>
      <c r="H134" s="22">
        <v>45</v>
      </c>
      <c r="I134" s="12">
        <v>27</v>
      </c>
      <c r="J134" s="22">
        <f t="shared" si="7"/>
        <v>1215</v>
      </c>
      <c r="K134" s="12"/>
      <c r="L134" s="22">
        <f t="shared" si="5"/>
        <v>0</v>
      </c>
      <c r="M134" s="13">
        <v>6</v>
      </c>
      <c r="N134" s="22">
        <f t="shared" si="6"/>
        <v>270</v>
      </c>
      <c r="O134" s="12">
        <f t="shared" si="8"/>
        <v>21</v>
      </c>
      <c r="P134" s="22">
        <f t="shared" si="8"/>
        <v>945</v>
      </c>
      <c r="Q134" s="23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</row>
    <row r="135" spans="1:61" x14ac:dyDescent="0.35">
      <c r="A135" s="12">
        <v>130</v>
      </c>
      <c r="B135" s="18" t="s">
        <v>13</v>
      </c>
      <c r="C135" s="18" t="s">
        <v>14</v>
      </c>
      <c r="D135" s="20">
        <v>42146</v>
      </c>
      <c r="E135" s="20">
        <v>42146</v>
      </c>
      <c r="F135" s="21" t="s">
        <v>127</v>
      </c>
      <c r="G135" s="12" t="s">
        <v>16</v>
      </c>
      <c r="H135" s="22">
        <v>10</v>
      </c>
      <c r="I135" s="12">
        <v>129</v>
      </c>
      <c r="J135" s="22">
        <f t="shared" si="7"/>
        <v>1290</v>
      </c>
      <c r="K135" s="12"/>
      <c r="L135" s="22">
        <f t="shared" si="5"/>
        <v>0</v>
      </c>
      <c r="M135" s="13">
        <v>0</v>
      </c>
      <c r="N135" s="22">
        <f t="shared" si="6"/>
        <v>0</v>
      </c>
      <c r="O135" s="12">
        <f t="shared" si="8"/>
        <v>129</v>
      </c>
      <c r="P135" s="22">
        <f t="shared" si="8"/>
        <v>1290</v>
      </c>
      <c r="Q135" s="23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</row>
    <row r="136" spans="1:61" x14ac:dyDescent="0.35">
      <c r="A136" s="12">
        <v>131</v>
      </c>
      <c r="B136" s="18" t="s">
        <v>13</v>
      </c>
      <c r="C136" s="18" t="s">
        <v>14</v>
      </c>
      <c r="D136" s="20">
        <v>42093</v>
      </c>
      <c r="E136" s="20">
        <v>42093</v>
      </c>
      <c r="F136" s="21" t="s">
        <v>128</v>
      </c>
      <c r="G136" s="12" t="s">
        <v>16</v>
      </c>
      <c r="H136" s="22">
        <v>80</v>
      </c>
      <c r="I136" s="12">
        <v>1</v>
      </c>
      <c r="J136" s="22">
        <f t="shared" si="7"/>
        <v>80</v>
      </c>
      <c r="K136" s="12"/>
      <c r="L136" s="22">
        <f t="shared" si="5"/>
        <v>0</v>
      </c>
      <c r="M136" s="13">
        <v>0</v>
      </c>
      <c r="N136" s="22">
        <f t="shared" si="6"/>
        <v>0</v>
      </c>
      <c r="O136" s="12">
        <f t="shared" si="8"/>
        <v>1</v>
      </c>
      <c r="P136" s="22">
        <f t="shared" si="8"/>
        <v>80</v>
      </c>
      <c r="Q136" s="23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</row>
    <row r="137" spans="1:61" x14ac:dyDescent="0.35">
      <c r="A137" s="12">
        <v>132</v>
      </c>
      <c r="B137" s="18" t="s">
        <v>13</v>
      </c>
      <c r="C137" s="18" t="s">
        <v>14</v>
      </c>
      <c r="D137" s="20">
        <v>44638</v>
      </c>
      <c r="E137" s="20">
        <v>44638</v>
      </c>
      <c r="F137" s="21" t="s">
        <v>129</v>
      </c>
      <c r="G137" s="12" t="s">
        <v>16</v>
      </c>
      <c r="H137" s="22">
        <v>238</v>
      </c>
      <c r="I137" s="12">
        <v>0</v>
      </c>
      <c r="J137" s="22">
        <f t="shared" si="7"/>
        <v>0</v>
      </c>
      <c r="K137" s="12"/>
      <c r="L137" s="22">
        <f t="shared" si="5"/>
        <v>0</v>
      </c>
      <c r="M137" s="13">
        <v>0</v>
      </c>
      <c r="N137" s="22">
        <f t="shared" si="6"/>
        <v>0</v>
      </c>
      <c r="O137" s="12">
        <f t="shared" si="8"/>
        <v>0</v>
      </c>
      <c r="P137" s="22">
        <f t="shared" si="8"/>
        <v>0</v>
      </c>
      <c r="Q137" s="23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</row>
    <row r="138" spans="1:61" x14ac:dyDescent="0.35">
      <c r="A138" s="12">
        <v>133</v>
      </c>
      <c r="B138" s="18" t="s">
        <v>13</v>
      </c>
      <c r="C138" s="18" t="s">
        <v>14</v>
      </c>
      <c r="D138" s="20">
        <v>44809</v>
      </c>
      <c r="E138" s="20">
        <v>44809</v>
      </c>
      <c r="F138" s="21" t="s">
        <v>129</v>
      </c>
      <c r="G138" s="12" t="s">
        <v>16</v>
      </c>
      <c r="H138" s="22">
        <v>329.98700000000002</v>
      </c>
      <c r="I138" s="12">
        <v>16</v>
      </c>
      <c r="J138" s="22">
        <f t="shared" si="7"/>
        <v>5279.7920000000004</v>
      </c>
      <c r="K138" s="12"/>
      <c r="L138" s="22">
        <f t="shared" si="5"/>
        <v>0</v>
      </c>
      <c r="M138" s="13">
        <v>16</v>
      </c>
      <c r="N138" s="22">
        <f t="shared" si="6"/>
        <v>5279.7920000000004</v>
      </c>
      <c r="O138" s="12">
        <f t="shared" si="8"/>
        <v>0</v>
      </c>
      <c r="P138" s="22">
        <f t="shared" si="8"/>
        <v>0</v>
      </c>
      <c r="Q138" s="23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</row>
    <row r="139" spans="1:61" x14ac:dyDescent="0.35">
      <c r="A139" s="12">
        <v>134</v>
      </c>
      <c r="B139" s="18" t="s">
        <v>13</v>
      </c>
      <c r="C139" s="18" t="s">
        <v>14</v>
      </c>
      <c r="D139" s="20">
        <v>44735</v>
      </c>
      <c r="E139" s="20">
        <v>44735</v>
      </c>
      <c r="F139" s="21" t="s">
        <v>129</v>
      </c>
      <c r="G139" s="12" t="s">
        <v>16</v>
      </c>
      <c r="H139" s="22">
        <v>280.45</v>
      </c>
      <c r="I139" s="12">
        <v>100</v>
      </c>
      <c r="J139" s="22">
        <f t="shared" si="7"/>
        <v>28045</v>
      </c>
      <c r="K139" s="12"/>
      <c r="L139" s="22">
        <f t="shared" si="5"/>
        <v>0</v>
      </c>
      <c r="M139" s="13">
        <v>2</v>
      </c>
      <c r="N139" s="22">
        <f t="shared" si="6"/>
        <v>560.9</v>
      </c>
      <c r="O139" s="12">
        <f t="shared" si="8"/>
        <v>98</v>
      </c>
      <c r="P139" s="22">
        <f t="shared" si="8"/>
        <v>27484.1</v>
      </c>
      <c r="Q139" s="23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</row>
    <row r="140" spans="1:61" x14ac:dyDescent="0.35">
      <c r="A140" s="12">
        <v>135</v>
      </c>
      <c r="B140" s="18" t="s">
        <v>13</v>
      </c>
      <c r="C140" s="18" t="s">
        <v>14</v>
      </c>
      <c r="D140" s="20">
        <v>43704</v>
      </c>
      <c r="E140" s="20">
        <v>43704</v>
      </c>
      <c r="F140" s="21" t="s">
        <v>130</v>
      </c>
      <c r="G140" s="12" t="s">
        <v>16</v>
      </c>
      <c r="H140" s="22">
        <v>5.6050000000000004</v>
      </c>
      <c r="I140" s="12">
        <v>12</v>
      </c>
      <c r="J140" s="22">
        <f t="shared" si="7"/>
        <v>67.260000000000005</v>
      </c>
      <c r="K140" s="12"/>
      <c r="L140" s="22">
        <f t="shared" si="5"/>
        <v>0</v>
      </c>
      <c r="M140" s="13">
        <v>2</v>
      </c>
      <c r="N140" s="22">
        <f t="shared" si="6"/>
        <v>11.21</v>
      </c>
      <c r="O140" s="12">
        <f t="shared" si="8"/>
        <v>10</v>
      </c>
      <c r="P140" s="22">
        <f t="shared" si="8"/>
        <v>56.050000000000004</v>
      </c>
      <c r="Q140" s="23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</row>
    <row r="141" spans="1:61" x14ac:dyDescent="0.35">
      <c r="A141" s="12">
        <v>136</v>
      </c>
      <c r="B141" s="18" t="s">
        <v>13</v>
      </c>
      <c r="C141" s="18" t="s">
        <v>14</v>
      </c>
      <c r="D141" s="20">
        <v>44154</v>
      </c>
      <c r="E141" s="20">
        <v>44154</v>
      </c>
      <c r="F141" s="21" t="s">
        <v>130</v>
      </c>
      <c r="G141" s="12" t="s">
        <v>16</v>
      </c>
      <c r="H141" s="22">
        <v>5.3929999999999998</v>
      </c>
      <c r="I141" s="12">
        <v>0</v>
      </c>
      <c r="J141" s="22">
        <f t="shared" si="7"/>
        <v>0</v>
      </c>
      <c r="K141" s="12"/>
      <c r="L141" s="22">
        <f t="shared" si="5"/>
        <v>0</v>
      </c>
      <c r="M141" s="13">
        <v>0</v>
      </c>
      <c r="N141" s="22">
        <f t="shared" si="6"/>
        <v>0</v>
      </c>
      <c r="O141" s="12">
        <f t="shared" si="8"/>
        <v>0</v>
      </c>
      <c r="P141" s="22">
        <f t="shared" si="8"/>
        <v>0</v>
      </c>
      <c r="Q141" s="23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</row>
    <row r="142" spans="1:61" x14ac:dyDescent="0.35">
      <c r="A142" s="12">
        <v>137</v>
      </c>
      <c r="B142" s="18" t="s">
        <v>13</v>
      </c>
      <c r="C142" s="18" t="s">
        <v>14</v>
      </c>
      <c r="D142" s="20">
        <v>44638</v>
      </c>
      <c r="E142" s="20">
        <v>44638</v>
      </c>
      <c r="F142" s="21" t="s">
        <v>130</v>
      </c>
      <c r="G142" s="12" t="s">
        <v>16</v>
      </c>
      <c r="H142" s="22">
        <v>8</v>
      </c>
      <c r="I142" s="12">
        <v>30</v>
      </c>
      <c r="J142" s="22">
        <f t="shared" si="7"/>
        <v>240</v>
      </c>
      <c r="K142" s="12"/>
      <c r="L142" s="22">
        <f t="shared" si="5"/>
        <v>0</v>
      </c>
      <c r="M142" s="13">
        <v>0</v>
      </c>
      <c r="N142" s="22">
        <f t="shared" ref="N142:N208" si="9">+M142*H142</f>
        <v>0</v>
      </c>
      <c r="O142" s="12">
        <f t="shared" si="8"/>
        <v>30</v>
      </c>
      <c r="P142" s="22">
        <f t="shared" si="8"/>
        <v>240</v>
      </c>
      <c r="Q142" s="23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</row>
    <row r="143" spans="1:61" x14ac:dyDescent="0.35">
      <c r="A143" s="12">
        <v>138</v>
      </c>
      <c r="B143" s="18" t="s">
        <v>13</v>
      </c>
      <c r="C143" s="18" t="s">
        <v>14</v>
      </c>
      <c r="D143" s="20">
        <v>42740</v>
      </c>
      <c r="E143" s="20">
        <v>42740</v>
      </c>
      <c r="F143" s="21" t="s">
        <v>131</v>
      </c>
      <c r="G143" s="12" t="s">
        <v>16</v>
      </c>
      <c r="H143" s="22">
        <v>11</v>
      </c>
      <c r="I143" s="12">
        <v>0</v>
      </c>
      <c r="J143" s="22">
        <f t="shared" si="7"/>
        <v>0</v>
      </c>
      <c r="K143" s="12"/>
      <c r="L143" s="22">
        <f t="shared" si="5"/>
        <v>0</v>
      </c>
      <c r="M143" s="13">
        <v>0</v>
      </c>
      <c r="N143" s="22">
        <f t="shared" si="9"/>
        <v>0</v>
      </c>
      <c r="O143" s="12">
        <f t="shared" si="8"/>
        <v>0</v>
      </c>
      <c r="P143" s="22">
        <f t="shared" si="8"/>
        <v>0</v>
      </c>
      <c r="Q143" s="23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</row>
    <row r="144" spans="1:61" x14ac:dyDescent="0.35">
      <c r="A144" s="12">
        <v>139</v>
      </c>
      <c r="B144" s="18" t="s">
        <v>13</v>
      </c>
      <c r="C144" s="18" t="s">
        <v>14</v>
      </c>
      <c r="D144" s="20">
        <v>44154</v>
      </c>
      <c r="E144" s="20">
        <v>44154</v>
      </c>
      <c r="F144" s="21" t="s">
        <v>131</v>
      </c>
      <c r="G144" s="12" t="s">
        <v>16</v>
      </c>
      <c r="H144" s="22">
        <v>9.9356000000000009</v>
      </c>
      <c r="I144" s="12">
        <v>52</v>
      </c>
      <c r="J144" s="22">
        <f t="shared" si="7"/>
        <v>516.65120000000002</v>
      </c>
      <c r="K144" s="12"/>
      <c r="L144" s="22">
        <f t="shared" si="5"/>
        <v>0</v>
      </c>
      <c r="M144" s="13">
        <v>14</v>
      </c>
      <c r="N144" s="22">
        <f t="shared" si="9"/>
        <v>139.09840000000003</v>
      </c>
      <c r="O144" s="12">
        <f t="shared" si="8"/>
        <v>38</v>
      </c>
      <c r="P144" s="22">
        <f t="shared" si="8"/>
        <v>377.55279999999999</v>
      </c>
      <c r="Q144" s="23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</row>
    <row r="145" spans="1:61" x14ac:dyDescent="0.35">
      <c r="A145" s="12">
        <v>140</v>
      </c>
      <c r="B145" s="18" t="s">
        <v>13</v>
      </c>
      <c r="C145" s="18" t="s">
        <v>14</v>
      </c>
      <c r="D145" s="20">
        <v>44735</v>
      </c>
      <c r="E145" s="20">
        <v>44735</v>
      </c>
      <c r="F145" s="21" t="s">
        <v>131</v>
      </c>
      <c r="G145" s="12" t="s">
        <v>16</v>
      </c>
      <c r="H145" s="22">
        <v>24.08</v>
      </c>
      <c r="I145" s="12">
        <v>100</v>
      </c>
      <c r="J145" s="22">
        <f t="shared" si="7"/>
        <v>2408</v>
      </c>
      <c r="K145" s="12"/>
      <c r="L145" s="22">
        <f t="shared" ref="L145:L216" si="10">H145*K145</f>
        <v>0</v>
      </c>
      <c r="M145" s="13">
        <v>0</v>
      </c>
      <c r="N145" s="22">
        <f t="shared" si="9"/>
        <v>0</v>
      </c>
      <c r="O145" s="12">
        <f t="shared" si="8"/>
        <v>100</v>
      </c>
      <c r="P145" s="22">
        <f t="shared" si="8"/>
        <v>2408</v>
      </c>
      <c r="Q145" s="23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</row>
    <row r="146" spans="1:61" x14ac:dyDescent="0.35">
      <c r="A146" s="12">
        <v>141</v>
      </c>
      <c r="B146" s="18" t="s">
        <v>132</v>
      </c>
      <c r="C146" s="18" t="s">
        <v>133</v>
      </c>
      <c r="D146" s="20">
        <v>44348</v>
      </c>
      <c r="E146" s="20">
        <v>44348</v>
      </c>
      <c r="F146" s="21" t="s">
        <v>134</v>
      </c>
      <c r="G146" s="12" t="s">
        <v>16</v>
      </c>
      <c r="H146" s="22">
        <v>553.04999999999995</v>
      </c>
      <c r="I146" s="12">
        <v>8</v>
      </c>
      <c r="J146" s="22">
        <f t="shared" ref="J146:J217" si="11">H146*I146</f>
        <v>4424.3999999999996</v>
      </c>
      <c r="K146" s="12"/>
      <c r="L146" s="22">
        <f t="shared" si="10"/>
        <v>0</v>
      </c>
      <c r="M146" s="13">
        <v>0</v>
      </c>
      <c r="N146" s="22">
        <f t="shared" si="9"/>
        <v>0</v>
      </c>
      <c r="O146" s="12">
        <f t="shared" si="8"/>
        <v>8</v>
      </c>
      <c r="P146" s="22">
        <f t="shared" si="8"/>
        <v>4424.3999999999996</v>
      </c>
      <c r="Q146" s="23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</row>
    <row r="147" spans="1:61" x14ac:dyDescent="0.35">
      <c r="A147" s="12">
        <v>142</v>
      </c>
      <c r="B147" s="18" t="s">
        <v>132</v>
      </c>
      <c r="C147" s="18" t="s">
        <v>133</v>
      </c>
      <c r="D147" s="20">
        <v>44882</v>
      </c>
      <c r="E147" s="20">
        <v>44882</v>
      </c>
      <c r="F147" s="21" t="s">
        <v>135</v>
      </c>
      <c r="G147" s="12" t="s">
        <v>16</v>
      </c>
      <c r="H147" s="22">
        <v>348.1</v>
      </c>
      <c r="I147" s="12">
        <v>375</v>
      </c>
      <c r="J147" s="22">
        <f t="shared" si="11"/>
        <v>130537.50000000001</v>
      </c>
      <c r="K147" s="12"/>
      <c r="L147" s="22">
        <f t="shared" si="10"/>
        <v>0</v>
      </c>
      <c r="M147" s="13">
        <v>0</v>
      </c>
      <c r="N147" s="22">
        <f t="shared" si="9"/>
        <v>0</v>
      </c>
      <c r="O147" s="12">
        <f t="shared" si="8"/>
        <v>375</v>
      </c>
      <c r="P147" s="22">
        <f t="shared" si="8"/>
        <v>130537.50000000001</v>
      </c>
      <c r="Q147" s="23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</row>
    <row r="148" spans="1:61" x14ac:dyDescent="0.35">
      <c r="A148" s="12">
        <v>143</v>
      </c>
      <c r="B148" s="18" t="s">
        <v>132</v>
      </c>
      <c r="C148" s="18" t="s">
        <v>133</v>
      </c>
      <c r="D148" s="20">
        <v>44792</v>
      </c>
      <c r="E148" s="20" t="s">
        <v>136</v>
      </c>
      <c r="F148" s="21" t="s">
        <v>135</v>
      </c>
      <c r="G148" s="12" t="s">
        <v>16</v>
      </c>
      <c r="H148" s="22">
        <v>348.1</v>
      </c>
      <c r="I148" s="12">
        <v>88</v>
      </c>
      <c r="J148" s="22">
        <f t="shared" si="11"/>
        <v>30632.800000000003</v>
      </c>
      <c r="K148" s="12"/>
      <c r="L148" s="22">
        <f t="shared" si="10"/>
        <v>0</v>
      </c>
      <c r="M148" s="13">
        <v>58</v>
      </c>
      <c r="N148" s="22">
        <f t="shared" si="9"/>
        <v>20189.800000000003</v>
      </c>
      <c r="O148" s="12">
        <f t="shared" si="8"/>
        <v>30</v>
      </c>
      <c r="P148" s="22">
        <f t="shared" si="8"/>
        <v>10443</v>
      </c>
      <c r="Q148" s="23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</row>
    <row r="149" spans="1:61" x14ac:dyDescent="0.35">
      <c r="A149" s="12">
        <v>144</v>
      </c>
      <c r="B149" s="18" t="s">
        <v>132</v>
      </c>
      <c r="C149" s="18" t="s">
        <v>133</v>
      </c>
      <c r="D149" s="20">
        <v>44764</v>
      </c>
      <c r="E149" s="20">
        <v>44673</v>
      </c>
      <c r="F149" s="21" t="s">
        <v>135</v>
      </c>
      <c r="G149" s="12" t="s">
        <v>16</v>
      </c>
      <c r="H149" s="22">
        <v>348.1</v>
      </c>
      <c r="I149" s="12">
        <v>0</v>
      </c>
      <c r="J149" s="22">
        <f t="shared" si="11"/>
        <v>0</v>
      </c>
      <c r="K149" s="12"/>
      <c r="L149" s="22">
        <f t="shared" si="10"/>
        <v>0</v>
      </c>
      <c r="M149" s="13">
        <v>0</v>
      </c>
      <c r="N149" s="22">
        <f t="shared" si="9"/>
        <v>0</v>
      </c>
      <c r="O149" s="12">
        <f t="shared" si="8"/>
        <v>0</v>
      </c>
      <c r="P149" s="22">
        <f t="shared" si="8"/>
        <v>0</v>
      </c>
      <c r="Q149" s="23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</row>
    <row r="150" spans="1:61" x14ac:dyDescent="0.35">
      <c r="A150" s="12">
        <v>145</v>
      </c>
      <c r="B150" s="18" t="s">
        <v>132</v>
      </c>
      <c r="C150" s="18" t="s">
        <v>133</v>
      </c>
      <c r="D150" s="20">
        <v>44635</v>
      </c>
      <c r="E150" s="20">
        <v>44635</v>
      </c>
      <c r="F150" s="21" t="s">
        <v>137</v>
      </c>
      <c r="G150" s="12" t="s">
        <v>16</v>
      </c>
      <c r="H150" s="22">
        <v>2832</v>
      </c>
      <c r="I150" s="12">
        <v>4</v>
      </c>
      <c r="J150" s="22">
        <f t="shared" si="11"/>
        <v>11328</v>
      </c>
      <c r="K150" s="12"/>
      <c r="L150" s="22">
        <f t="shared" si="10"/>
        <v>0</v>
      </c>
      <c r="M150" s="13">
        <v>1</v>
      </c>
      <c r="N150" s="22">
        <f t="shared" si="9"/>
        <v>2832</v>
      </c>
      <c r="O150" s="12">
        <f t="shared" si="8"/>
        <v>3</v>
      </c>
      <c r="P150" s="22">
        <f t="shared" si="8"/>
        <v>8496</v>
      </c>
      <c r="Q150" s="23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</row>
    <row r="151" spans="1:61" x14ac:dyDescent="0.35">
      <c r="A151" s="12">
        <v>146</v>
      </c>
      <c r="B151" s="18" t="s">
        <v>132</v>
      </c>
      <c r="C151" s="18" t="s">
        <v>133</v>
      </c>
      <c r="D151" s="20">
        <v>44155</v>
      </c>
      <c r="E151" s="20">
        <v>44155</v>
      </c>
      <c r="F151" s="21" t="s">
        <v>138</v>
      </c>
      <c r="G151" s="12" t="s">
        <v>16</v>
      </c>
      <c r="H151" s="22">
        <v>229.321</v>
      </c>
      <c r="I151" s="12">
        <v>1</v>
      </c>
      <c r="J151" s="22">
        <f t="shared" si="11"/>
        <v>229.321</v>
      </c>
      <c r="K151" s="12"/>
      <c r="L151" s="22">
        <f t="shared" si="10"/>
        <v>0</v>
      </c>
      <c r="M151" s="13">
        <v>0</v>
      </c>
      <c r="N151" s="22">
        <f t="shared" si="9"/>
        <v>0</v>
      </c>
      <c r="O151" s="12">
        <f t="shared" si="8"/>
        <v>1</v>
      </c>
      <c r="P151" s="22">
        <f t="shared" si="8"/>
        <v>229.321</v>
      </c>
      <c r="Q151" s="23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</row>
    <row r="152" spans="1:61" x14ac:dyDescent="0.35">
      <c r="A152" s="12">
        <v>147</v>
      </c>
      <c r="B152" s="18" t="s">
        <v>132</v>
      </c>
      <c r="C152" s="18" t="s">
        <v>133</v>
      </c>
      <c r="D152" s="20">
        <v>42389</v>
      </c>
      <c r="E152" s="20">
        <v>42389</v>
      </c>
      <c r="F152" s="21" t="s">
        <v>139</v>
      </c>
      <c r="G152" s="12" t="s">
        <v>16</v>
      </c>
      <c r="H152" s="22">
        <v>250</v>
      </c>
      <c r="I152" s="12">
        <v>0</v>
      </c>
      <c r="J152" s="22">
        <f t="shared" si="11"/>
        <v>0</v>
      </c>
      <c r="K152" s="12"/>
      <c r="L152" s="22">
        <f t="shared" si="10"/>
        <v>0</v>
      </c>
      <c r="M152" s="13">
        <v>0</v>
      </c>
      <c r="N152" s="22">
        <f t="shared" si="9"/>
        <v>0</v>
      </c>
      <c r="O152" s="12">
        <f t="shared" si="8"/>
        <v>0</v>
      </c>
      <c r="P152" s="22">
        <f t="shared" si="8"/>
        <v>0</v>
      </c>
      <c r="Q152" s="23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</row>
    <row r="153" spans="1:61" x14ac:dyDescent="0.35">
      <c r="A153" s="12">
        <v>148</v>
      </c>
      <c r="B153" s="18" t="s">
        <v>132</v>
      </c>
      <c r="C153" s="18" t="s">
        <v>133</v>
      </c>
      <c r="D153" s="20">
        <v>42395</v>
      </c>
      <c r="E153" s="20">
        <v>42395</v>
      </c>
      <c r="F153" s="21" t="s">
        <v>140</v>
      </c>
      <c r="G153" s="12" t="s">
        <v>16</v>
      </c>
      <c r="H153" s="22">
        <v>245.3</v>
      </c>
      <c r="I153" s="12">
        <v>2</v>
      </c>
      <c r="J153" s="22">
        <f t="shared" si="11"/>
        <v>490.6</v>
      </c>
      <c r="K153" s="12"/>
      <c r="L153" s="22">
        <f t="shared" si="10"/>
        <v>0</v>
      </c>
      <c r="M153" s="13">
        <v>0</v>
      </c>
      <c r="N153" s="22">
        <f t="shared" si="9"/>
        <v>0</v>
      </c>
      <c r="O153" s="12">
        <f t="shared" si="8"/>
        <v>2</v>
      </c>
      <c r="P153" s="22">
        <f t="shared" si="8"/>
        <v>490.6</v>
      </c>
      <c r="Q153" s="23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</row>
    <row r="154" spans="1:61" x14ac:dyDescent="0.35">
      <c r="A154" s="12">
        <v>149</v>
      </c>
      <c r="B154" s="18" t="s">
        <v>132</v>
      </c>
      <c r="C154" s="18" t="s">
        <v>133</v>
      </c>
      <c r="D154" s="20">
        <v>44154</v>
      </c>
      <c r="E154" s="20">
        <v>44154</v>
      </c>
      <c r="F154" s="21" t="s">
        <v>140</v>
      </c>
      <c r="G154" s="12" t="s">
        <v>16</v>
      </c>
      <c r="H154" s="22">
        <v>399.99599999999998</v>
      </c>
      <c r="I154" s="12">
        <v>5</v>
      </c>
      <c r="J154" s="22">
        <f t="shared" si="11"/>
        <v>1999.98</v>
      </c>
      <c r="K154" s="12"/>
      <c r="L154" s="22">
        <f t="shared" si="10"/>
        <v>0</v>
      </c>
      <c r="M154" s="13">
        <v>0</v>
      </c>
      <c r="N154" s="22">
        <f t="shared" si="9"/>
        <v>0</v>
      </c>
      <c r="O154" s="12">
        <f t="shared" si="8"/>
        <v>5</v>
      </c>
      <c r="P154" s="22">
        <f t="shared" si="8"/>
        <v>1999.98</v>
      </c>
      <c r="Q154" s="23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</row>
    <row r="155" spans="1:61" x14ac:dyDescent="0.35">
      <c r="A155" s="12">
        <v>150</v>
      </c>
      <c r="B155" s="18" t="s">
        <v>141</v>
      </c>
      <c r="C155" s="19" t="s">
        <v>142</v>
      </c>
      <c r="D155" s="20">
        <v>44154</v>
      </c>
      <c r="E155" s="20">
        <v>44154</v>
      </c>
      <c r="F155" s="21" t="s">
        <v>143</v>
      </c>
      <c r="G155" s="12" t="s">
        <v>16</v>
      </c>
      <c r="H155" s="22">
        <v>24.46</v>
      </c>
      <c r="I155" s="12">
        <v>39</v>
      </c>
      <c r="J155" s="22">
        <f t="shared" si="11"/>
        <v>953.94</v>
      </c>
      <c r="K155" s="12"/>
      <c r="L155" s="22">
        <f t="shared" si="10"/>
        <v>0</v>
      </c>
      <c r="M155" s="13">
        <v>0</v>
      </c>
      <c r="N155" s="22">
        <f t="shared" si="9"/>
        <v>0</v>
      </c>
      <c r="O155" s="12">
        <f t="shared" si="8"/>
        <v>39</v>
      </c>
      <c r="P155" s="22">
        <f t="shared" si="8"/>
        <v>953.94</v>
      </c>
      <c r="Q155" s="23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</row>
    <row r="156" spans="1:61" x14ac:dyDescent="0.35">
      <c r="A156" s="12">
        <v>151</v>
      </c>
      <c r="B156" s="18" t="s">
        <v>141</v>
      </c>
      <c r="C156" s="19" t="s">
        <v>142</v>
      </c>
      <c r="D156" s="20">
        <v>44348</v>
      </c>
      <c r="E156" s="20">
        <v>44348</v>
      </c>
      <c r="F156" s="21" t="s">
        <v>143</v>
      </c>
      <c r="G156" s="12" t="s">
        <v>16</v>
      </c>
      <c r="H156" s="22">
        <v>15.32</v>
      </c>
      <c r="I156" s="12">
        <v>0</v>
      </c>
      <c r="J156" s="22">
        <f t="shared" si="11"/>
        <v>0</v>
      </c>
      <c r="K156" s="12"/>
      <c r="L156" s="22">
        <f t="shared" si="10"/>
        <v>0</v>
      </c>
      <c r="M156" s="13">
        <v>0</v>
      </c>
      <c r="N156" s="22">
        <f t="shared" si="9"/>
        <v>0</v>
      </c>
      <c r="O156" s="12">
        <f t="shared" si="8"/>
        <v>0</v>
      </c>
      <c r="P156" s="22">
        <f t="shared" si="8"/>
        <v>0</v>
      </c>
      <c r="Q156" s="23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</row>
    <row r="157" spans="1:61" x14ac:dyDescent="0.35">
      <c r="A157" s="12">
        <v>152</v>
      </c>
      <c r="B157" s="18" t="s">
        <v>13</v>
      </c>
      <c r="C157" s="18" t="s">
        <v>14</v>
      </c>
      <c r="D157" s="20">
        <v>42146</v>
      </c>
      <c r="E157" s="20">
        <v>42146</v>
      </c>
      <c r="F157" s="21" t="s">
        <v>144</v>
      </c>
      <c r="G157" s="12" t="s">
        <v>16</v>
      </c>
      <c r="H157" s="22">
        <v>73</v>
      </c>
      <c r="I157" s="12">
        <v>8</v>
      </c>
      <c r="J157" s="22">
        <f t="shared" si="11"/>
        <v>584</v>
      </c>
      <c r="K157" s="12"/>
      <c r="L157" s="22">
        <f t="shared" si="10"/>
        <v>0</v>
      </c>
      <c r="M157" s="13">
        <v>0</v>
      </c>
      <c r="N157" s="22">
        <f t="shared" si="9"/>
        <v>0</v>
      </c>
      <c r="O157" s="12">
        <f t="shared" si="8"/>
        <v>8</v>
      </c>
      <c r="P157" s="22">
        <f t="shared" si="8"/>
        <v>584</v>
      </c>
      <c r="Q157" s="23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</row>
    <row r="158" spans="1:61" x14ac:dyDescent="0.35">
      <c r="A158" s="12">
        <v>153</v>
      </c>
      <c r="B158" s="18" t="s">
        <v>13</v>
      </c>
      <c r="C158" s="18" t="s">
        <v>14</v>
      </c>
      <c r="D158" s="20">
        <v>44440</v>
      </c>
      <c r="E158" s="20">
        <v>44440</v>
      </c>
      <c r="F158" s="21" t="s">
        <v>145</v>
      </c>
      <c r="G158" s="12" t="s">
        <v>16</v>
      </c>
      <c r="H158" s="22">
        <v>900</v>
      </c>
      <c r="I158" s="12">
        <v>1</v>
      </c>
      <c r="J158" s="22">
        <f t="shared" si="11"/>
        <v>900</v>
      </c>
      <c r="K158" s="12"/>
      <c r="L158" s="22">
        <f t="shared" si="10"/>
        <v>0</v>
      </c>
      <c r="M158" s="13">
        <v>0</v>
      </c>
      <c r="N158" s="22">
        <f t="shared" si="9"/>
        <v>0</v>
      </c>
      <c r="O158" s="12">
        <f t="shared" si="8"/>
        <v>1</v>
      </c>
      <c r="P158" s="22">
        <f t="shared" si="8"/>
        <v>900</v>
      </c>
      <c r="Q158" s="23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</row>
    <row r="159" spans="1:61" x14ac:dyDescent="0.35">
      <c r="A159" s="12">
        <v>154</v>
      </c>
      <c r="B159" s="18" t="s">
        <v>13</v>
      </c>
      <c r="C159" s="18" t="s">
        <v>14</v>
      </c>
      <c r="D159" s="20">
        <v>44154</v>
      </c>
      <c r="E159" s="20">
        <v>44154</v>
      </c>
      <c r="F159" s="21" t="s">
        <v>146</v>
      </c>
      <c r="G159" s="12" t="s">
        <v>16</v>
      </c>
      <c r="H159" s="22">
        <v>3.2229999999999999</v>
      </c>
      <c r="I159" s="12">
        <v>14</v>
      </c>
      <c r="J159" s="22">
        <f t="shared" si="11"/>
        <v>45.122</v>
      </c>
      <c r="K159" s="12"/>
      <c r="L159" s="22">
        <f>H159*K159</f>
        <v>0</v>
      </c>
      <c r="M159" s="13">
        <v>4</v>
      </c>
      <c r="N159" s="22">
        <f t="shared" si="9"/>
        <v>12.891999999999999</v>
      </c>
      <c r="O159" s="12">
        <f t="shared" ref="O159:P259" si="12">(I159+K159)-M159</f>
        <v>10</v>
      </c>
      <c r="P159" s="22">
        <f t="shared" si="12"/>
        <v>32.230000000000004</v>
      </c>
      <c r="Q159" s="23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</row>
    <row r="160" spans="1:61" x14ac:dyDescent="0.35">
      <c r="A160" s="12">
        <v>155</v>
      </c>
      <c r="B160" s="18" t="s">
        <v>13</v>
      </c>
      <c r="C160" s="18" t="s">
        <v>14</v>
      </c>
      <c r="D160" s="20">
        <v>44154</v>
      </c>
      <c r="E160" s="20">
        <v>44154</v>
      </c>
      <c r="F160" s="21" t="s">
        <v>147</v>
      </c>
      <c r="G160" s="12" t="s">
        <v>16</v>
      </c>
      <c r="H160" s="22">
        <v>206.7124</v>
      </c>
      <c r="I160" s="12">
        <v>50</v>
      </c>
      <c r="J160" s="22">
        <f t="shared" si="11"/>
        <v>10335.620000000001</v>
      </c>
      <c r="K160" s="12"/>
      <c r="L160" s="22">
        <f t="shared" si="10"/>
        <v>0</v>
      </c>
      <c r="M160" s="13">
        <v>0</v>
      </c>
      <c r="N160" s="22">
        <f t="shared" si="9"/>
        <v>0</v>
      </c>
      <c r="O160" s="12">
        <f t="shared" si="12"/>
        <v>50</v>
      </c>
      <c r="P160" s="22">
        <f t="shared" si="12"/>
        <v>10335.620000000001</v>
      </c>
      <c r="Q160" s="23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</row>
    <row r="161" spans="1:61" x14ac:dyDescent="0.35">
      <c r="A161" s="12">
        <v>156</v>
      </c>
      <c r="B161" s="18" t="s">
        <v>13</v>
      </c>
      <c r="C161" s="18" t="s">
        <v>14</v>
      </c>
      <c r="D161" s="20">
        <v>44348</v>
      </c>
      <c r="E161" s="20">
        <v>44348</v>
      </c>
      <c r="F161" s="21" t="s">
        <v>148</v>
      </c>
      <c r="G161" s="12" t="s">
        <v>16</v>
      </c>
      <c r="H161" s="22">
        <v>39.881</v>
      </c>
      <c r="I161" s="12">
        <v>215</v>
      </c>
      <c r="J161" s="22">
        <f t="shared" si="11"/>
        <v>8574.4150000000009</v>
      </c>
      <c r="K161" s="12"/>
      <c r="L161" s="22">
        <f t="shared" si="10"/>
        <v>0</v>
      </c>
      <c r="M161" s="13">
        <v>30</v>
      </c>
      <c r="N161" s="22">
        <f t="shared" si="9"/>
        <v>1196.43</v>
      </c>
      <c r="O161" s="12">
        <f t="shared" si="12"/>
        <v>185</v>
      </c>
      <c r="P161" s="22">
        <f t="shared" si="12"/>
        <v>7377.9850000000006</v>
      </c>
      <c r="Q161" s="23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</row>
    <row r="162" spans="1:61" x14ac:dyDescent="0.35">
      <c r="A162" s="12">
        <v>157</v>
      </c>
      <c r="B162" s="18" t="s">
        <v>13</v>
      </c>
      <c r="C162" s="18" t="s">
        <v>14</v>
      </c>
      <c r="D162" s="20">
        <v>44809</v>
      </c>
      <c r="E162" s="20">
        <v>44809</v>
      </c>
      <c r="F162" s="21" t="s">
        <v>148</v>
      </c>
      <c r="G162" s="12" t="s">
        <v>16</v>
      </c>
      <c r="H162" s="22">
        <v>39.990299999999998</v>
      </c>
      <c r="I162" s="12">
        <v>100</v>
      </c>
      <c r="J162" s="22">
        <f t="shared" si="11"/>
        <v>3999.0299999999997</v>
      </c>
      <c r="K162" s="12"/>
      <c r="L162" s="22">
        <f t="shared" si="10"/>
        <v>0</v>
      </c>
      <c r="M162" s="13">
        <v>0</v>
      </c>
      <c r="N162" s="22">
        <f t="shared" si="9"/>
        <v>0</v>
      </c>
      <c r="O162" s="12">
        <f t="shared" si="12"/>
        <v>100</v>
      </c>
      <c r="P162" s="22">
        <f t="shared" si="12"/>
        <v>3999.0299999999997</v>
      </c>
      <c r="Q162" s="23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</row>
    <row r="163" spans="1:61" x14ac:dyDescent="0.35">
      <c r="A163" s="12">
        <v>158</v>
      </c>
      <c r="B163" s="18" t="s">
        <v>13</v>
      </c>
      <c r="C163" s="18" t="s">
        <v>14</v>
      </c>
      <c r="D163" s="20">
        <v>42888</v>
      </c>
      <c r="E163" s="20">
        <v>42888</v>
      </c>
      <c r="F163" s="21" t="s">
        <v>149</v>
      </c>
      <c r="G163" s="12" t="s">
        <v>16</v>
      </c>
      <c r="H163" s="22">
        <v>218.29999999999998</v>
      </c>
      <c r="I163" s="12">
        <v>28</v>
      </c>
      <c r="J163" s="22">
        <f t="shared" si="11"/>
        <v>6112.4</v>
      </c>
      <c r="K163" s="12"/>
      <c r="L163" s="22">
        <f t="shared" si="10"/>
        <v>0</v>
      </c>
      <c r="M163" s="13">
        <v>0</v>
      </c>
      <c r="N163" s="22">
        <f t="shared" si="9"/>
        <v>0</v>
      </c>
      <c r="O163" s="12">
        <f t="shared" si="12"/>
        <v>28</v>
      </c>
      <c r="P163" s="22">
        <f t="shared" si="12"/>
        <v>6112.4</v>
      </c>
      <c r="Q163" s="23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</row>
    <row r="164" spans="1:61" x14ac:dyDescent="0.35">
      <c r="A164" s="12">
        <v>159</v>
      </c>
      <c r="B164" s="18" t="s">
        <v>66</v>
      </c>
      <c r="C164" s="19" t="s">
        <v>67</v>
      </c>
      <c r="D164" s="20">
        <v>44342</v>
      </c>
      <c r="E164" s="20">
        <v>44342</v>
      </c>
      <c r="F164" s="21" t="s">
        <v>150</v>
      </c>
      <c r="G164" s="12" t="s">
        <v>16</v>
      </c>
      <c r="H164" s="22">
        <v>14.16</v>
      </c>
      <c r="I164" s="12">
        <v>85</v>
      </c>
      <c r="J164" s="22">
        <f t="shared" si="11"/>
        <v>1203.5999999999999</v>
      </c>
      <c r="K164" s="12"/>
      <c r="L164" s="22">
        <f t="shared" si="10"/>
        <v>0</v>
      </c>
      <c r="M164" s="13">
        <v>0</v>
      </c>
      <c r="N164" s="22">
        <f t="shared" si="9"/>
        <v>0</v>
      </c>
      <c r="O164" s="12">
        <f t="shared" si="12"/>
        <v>85</v>
      </c>
      <c r="P164" s="22">
        <f t="shared" si="12"/>
        <v>1203.5999999999999</v>
      </c>
      <c r="Q164" s="23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</row>
    <row r="165" spans="1:61" x14ac:dyDescent="0.35">
      <c r="A165" s="12">
        <v>160</v>
      </c>
      <c r="B165" s="18" t="s">
        <v>66</v>
      </c>
      <c r="C165" s="19" t="s">
        <v>67</v>
      </c>
      <c r="D165" s="20">
        <v>44154</v>
      </c>
      <c r="E165" s="20">
        <v>44154</v>
      </c>
      <c r="F165" s="21" t="s">
        <v>151</v>
      </c>
      <c r="G165" s="12" t="s">
        <v>16</v>
      </c>
      <c r="H165" s="22">
        <v>1.1446000000000001</v>
      </c>
      <c r="I165" s="12">
        <v>9</v>
      </c>
      <c r="J165" s="22">
        <f t="shared" si="11"/>
        <v>10.301400000000001</v>
      </c>
      <c r="K165" s="12"/>
      <c r="L165" s="22">
        <f t="shared" si="10"/>
        <v>0</v>
      </c>
      <c r="M165" s="13">
        <v>0</v>
      </c>
      <c r="N165" s="22">
        <f t="shared" si="9"/>
        <v>0</v>
      </c>
      <c r="O165" s="12">
        <f t="shared" si="12"/>
        <v>9</v>
      </c>
      <c r="P165" s="22">
        <f t="shared" si="12"/>
        <v>10.301400000000001</v>
      </c>
      <c r="Q165" s="23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</row>
    <row r="166" spans="1:61" x14ac:dyDescent="0.35">
      <c r="A166" s="12">
        <v>161</v>
      </c>
      <c r="B166" s="18" t="s">
        <v>13</v>
      </c>
      <c r="C166" s="19" t="s">
        <v>14</v>
      </c>
      <c r="D166" s="20">
        <v>44638</v>
      </c>
      <c r="E166" s="20">
        <v>44638</v>
      </c>
      <c r="F166" s="21" t="s">
        <v>151</v>
      </c>
      <c r="G166" s="12" t="s">
        <v>16</v>
      </c>
      <c r="H166" s="22">
        <v>1</v>
      </c>
      <c r="I166" s="12">
        <v>500</v>
      </c>
      <c r="J166" s="22">
        <f t="shared" si="11"/>
        <v>500</v>
      </c>
      <c r="K166" s="12"/>
      <c r="L166" s="22">
        <f t="shared" si="10"/>
        <v>0</v>
      </c>
      <c r="M166" s="13">
        <v>0</v>
      </c>
      <c r="N166" s="22">
        <f t="shared" si="9"/>
        <v>0</v>
      </c>
      <c r="O166" s="12">
        <f t="shared" si="12"/>
        <v>500</v>
      </c>
      <c r="P166" s="22">
        <f t="shared" si="12"/>
        <v>500</v>
      </c>
      <c r="Q166" s="23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  <c r="BD166" s="24"/>
      <c r="BE166" s="24"/>
      <c r="BF166" s="24"/>
      <c r="BG166" s="24"/>
      <c r="BH166" s="24"/>
      <c r="BI166" s="24"/>
    </row>
    <row r="167" spans="1:61" x14ac:dyDescent="0.35">
      <c r="A167" s="12">
        <v>162</v>
      </c>
      <c r="B167" s="18" t="s">
        <v>66</v>
      </c>
      <c r="C167" s="19" t="s">
        <v>67</v>
      </c>
      <c r="D167" s="20">
        <v>43511</v>
      </c>
      <c r="E167" s="20">
        <v>43511</v>
      </c>
      <c r="F167" s="21" t="s">
        <v>152</v>
      </c>
      <c r="G167" s="12" t="s">
        <v>16</v>
      </c>
      <c r="H167" s="22">
        <v>6.3483999999999998</v>
      </c>
      <c r="I167" s="12">
        <v>0</v>
      </c>
      <c r="J167" s="22">
        <f t="shared" si="11"/>
        <v>0</v>
      </c>
      <c r="K167" s="12"/>
      <c r="L167" s="22">
        <f t="shared" si="10"/>
        <v>0</v>
      </c>
      <c r="M167" s="13">
        <v>0</v>
      </c>
      <c r="N167" s="22">
        <f t="shared" si="9"/>
        <v>0</v>
      </c>
      <c r="O167" s="12">
        <f t="shared" si="12"/>
        <v>0</v>
      </c>
      <c r="P167" s="22">
        <f t="shared" si="12"/>
        <v>0</v>
      </c>
      <c r="Q167" s="23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</row>
    <row r="168" spans="1:61" x14ac:dyDescent="0.35">
      <c r="A168" s="12">
        <v>163</v>
      </c>
      <c r="B168" s="18" t="s">
        <v>13</v>
      </c>
      <c r="C168" s="19" t="s">
        <v>14</v>
      </c>
      <c r="D168" s="20">
        <v>44638</v>
      </c>
      <c r="E168" s="20">
        <v>44638</v>
      </c>
      <c r="F168" s="21" t="s">
        <v>152</v>
      </c>
      <c r="G168" s="12" t="s">
        <v>16</v>
      </c>
      <c r="H168" s="22">
        <v>8.5</v>
      </c>
      <c r="I168" s="12">
        <v>80</v>
      </c>
      <c r="J168" s="22">
        <f t="shared" si="11"/>
        <v>680</v>
      </c>
      <c r="K168" s="12"/>
      <c r="L168" s="22">
        <f t="shared" si="10"/>
        <v>0</v>
      </c>
      <c r="M168" s="13">
        <v>30</v>
      </c>
      <c r="N168" s="22">
        <f t="shared" si="9"/>
        <v>255</v>
      </c>
      <c r="O168" s="12">
        <f t="shared" si="12"/>
        <v>50</v>
      </c>
      <c r="P168" s="22">
        <f t="shared" si="12"/>
        <v>425</v>
      </c>
      <c r="Q168" s="23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  <c r="BD168" s="24"/>
      <c r="BE168" s="24"/>
      <c r="BF168" s="24"/>
      <c r="BG168" s="24"/>
      <c r="BH168" s="24"/>
      <c r="BI168" s="24"/>
    </row>
    <row r="169" spans="1:61" x14ac:dyDescent="0.35">
      <c r="A169" s="12">
        <v>164</v>
      </c>
      <c r="B169" s="18">
        <v>97</v>
      </c>
      <c r="C169" s="19">
        <v>97</v>
      </c>
      <c r="D169" s="20">
        <v>44818</v>
      </c>
      <c r="E169" s="20">
        <v>44818</v>
      </c>
      <c r="F169" s="21" t="s">
        <v>153</v>
      </c>
      <c r="G169" s="12" t="s">
        <v>16</v>
      </c>
      <c r="H169" s="22">
        <v>115.64</v>
      </c>
      <c r="I169" s="12">
        <v>117</v>
      </c>
      <c r="J169" s="22">
        <f t="shared" si="11"/>
        <v>13529.88</v>
      </c>
      <c r="K169" s="12"/>
      <c r="L169" s="22">
        <f t="shared" si="10"/>
        <v>0</v>
      </c>
      <c r="M169" s="13">
        <v>20</v>
      </c>
      <c r="N169" s="22">
        <f t="shared" si="9"/>
        <v>2312.8000000000002</v>
      </c>
      <c r="O169" s="12">
        <f t="shared" si="12"/>
        <v>97</v>
      </c>
      <c r="P169" s="22">
        <f t="shared" si="12"/>
        <v>11217.079999999998</v>
      </c>
      <c r="Q169" s="23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  <c r="BD169" s="24"/>
      <c r="BE169" s="24"/>
      <c r="BF169" s="24"/>
      <c r="BG169" s="24"/>
      <c r="BH169" s="24"/>
      <c r="BI169" s="24"/>
    </row>
    <row r="170" spans="1:61" x14ac:dyDescent="0.35">
      <c r="A170" s="12">
        <v>165</v>
      </c>
      <c r="B170" s="18">
        <v>97</v>
      </c>
      <c r="C170" s="19">
        <v>97</v>
      </c>
      <c r="D170" s="20">
        <v>44922</v>
      </c>
      <c r="E170" s="20">
        <v>44922</v>
      </c>
      <c r="F170" s="21" t="s">
        <v>153</v>
      </c>
      <c r="G170" s="12" t="s">
        <v>16</v>
      </c>
      <c r="H170" s="22">
        <v>27.14</v>
      </c>
      <c r="I170" s="12"/>
      <c r="J170" s="22">
        <f t="shared" si="11"/>
        <v>0</v>
      </c>
      <c r="K170" s="12">
        <v>500</v>
      </c>
      <c r="L170" s="22">
        <f t="shared" si="10"/>
        <v>13570</v>
      </c>
      <c r="M170" s="13">
        <v>0</v>
      </c>
      <c r="N170" s="22">
        <f t="shared" si="9"/>
        <v>0</v>
      </c>
      <c r="O170" s="12">
        <f t="shared" si="12"/>
        <v>500</v>
      </c>
      <c r="P170" s="22">
        <f t="shared" si="12"/>
        <v>13570</v>
      </c>
      <c r="Q170" s="23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  <c r="BD170" s="24"/>
      <c r="BE170" s="24"/>
      <c r="BF170" s="24"/>
      <c r="BG170" s="24"/>
      <c r="BH170" s="24"/>
      <c r="BI170" s="24"/>
    </row>
    <row r="171" spans="1:61" x14ac:dyDescent="0.35">
      <c r="A171" s="12">
        <v>166</v>
      </c>
      <c r="B171" s="18" t="s">
        <v>66</v>
      </c>
      <c r="C171" s="19" t="s">
        <v>67</v>
      </c>
      <c r="D171" s="20">
        <v>44342</v>
      </c>
      <c r="E171" s="20">
        <v>44342</v>
      </c>
      <c r="F171" s="21" t="s">
        <v>154</v>
      </c>
      <c r="G171" s="12" t="s">
        <v>16</v>
      </c>
      <c r="H171" s="22">
        <v>17.7</v>
      </c>
      <c r="I171" s="12">
        <v>160</v>
      </c>
      <c r="J171" s="22">
        <f t="shared" si="11"/>
        <v>2832</v>
      </c>
      <c r="K171" s="12"/>
      <c r="L171" s="22">
        <f t="shared" si="10"/>
        <v>0</v>
      </c>
      <c r="M171" s="13">
        <v>30</v>
      </c>
      <c r="N171" s="22">
        <f t="shared" si="9"/>
        <v>531</v>
      </c>
      <c r="O171" s="12">
        <f t="shared" si="12"/>
        <v>130</v>
      </c>
      <c r="P171" s="22">
        <f t="shared" si="12"/>
        <v>2301</v>
      </c>
      <c r="Q171" s="23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  <c r="BD171" s="24"/>
      <c r="BE171" s="24"/>
      <c r="BF171" s="24"/>
      <c r="BG171" s="24"/>
      <c r="BH171" s="24"/>
      <c r="BI171" s="24"/>
    </row>
    <row r="172" spans="1:61" x14ac:dyDescent="0.35">
      <c r="A172" s="12">
        <v>167</v>
      </c>
      <c r="B172" s="18" t="s">
        <v>66</v>
      </c>
      <c r="C172" s="19" t="s">
        <v>67</v>
      </c>
      <c r="D172" s="20">
        <v>42740</v>
      </c>
      <c r="E172" s="20">
        <v>42740</v>
      </c>
      <c r="F172" s="21" t="s">
        <v>155</v>
      </c>
      <c r="G172" s="12" t="s">
        <v>16</v>
      </c>
      <c r="H172" s="22">
        <v>1.85</v>
      </c>
      <c r="I172" s="12">
        <v>1296</v>
      </c>
      <c r="J172" s="22">
        <f t="shared" si="11"/>
        <v>2397.6</v>
      </c>
      <c r="K172" s="12"/>
      <c r="L172" s="22">
        <f t="shared" si="10"/>
        <v>0</v>
      </c>
      <c r="M172" s="13">
        <v>0</v>
      </c>
      <c r="N172" s="22">
        <f t="shared" si="9"/>
        <v>0</v>
      </c>
      <c r="O172" s="12">
        <f t="shared" si="12"/>
        <v>1296</v>
      </c>
      <c r="P172" s="22">
        <f t="shared" si="12"/>
        <v>2397.6</v>
      </c>
      <c r="Q172" s="23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  <c r="BD172" s="24"/>
      <c r="BE172" s="24"/>
      <c r="BF172" s="24"/>
      <c r="BG172" s="24"/>
      <c r="BH172" s="24"/>
      <c r="BI172" s="24"/>
    </row>
    <row r="173" spans="1:61" x14ac:dyDescent="0.35">
      <c r="A173" s="12">
        <v>168</v>
      </c>
      <c r="B173" s="18" t="s">
        <v>13</v>
      </c>
      <c r="C173" s="18" t="s">
        <v>14</v>
      </c>
      <c r="D173" s="20">
        <v>43704</v>
      </c>
      <c r="E173" s="20">
        <v>43704</v>
      </c>
      <c r="F173" s="21" t="s">
        <v>156</v>
      </c>
      <c r="G173" s="12" t="s">
        <v>16</v>
      </c>
      <c r="H173" s="22">
        <v>2250</v>
      </c>
      <c r="I173" s="12">
        <v>1</v>
      </c>
      <c r="J173" s="22">
        <f t="shared" si="11"/>
        <v>2250</v>
      </c>
      <c r="K173" s="12"/>
      <c r="L173" s="22">
        <f t="shared" si="10"/>
        <v>0</v>
      </c>
      <c r="M173" s="13">
        <v>0</v>
      </c>
      <c r="N173" s="22">
        <f t="shared" si="9"/>
        <v>0</v>
      </c>
      <c r="O173" s="12">
        <f t="shared" si="12"/>
        <v>1</v>
      </c>
      <c r="P173" s="22">
        <f t="shared" si="12"/>
        <v>2250</v>
      </c>
      <c r="Q173" s="23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  <c r="BD173" s="24"/>
      <c r="BE173" s="24"/>
      <c r="BF173" s="24"/>
      <c r="BG173" s="24"/>
      <c r="BH173" s="24"/>
      <c r="BI173" s="24"/>
    </row>
    <row r="174" spans="1:61" x14ac:dyDescent="0.35">
      <c r="A174" s="12">
        <v>169</v>
      </c>
      <c r="B174" s="18" t="s">
        <v>13</v>
      </c>
      <c r="C174" s="18" t="s">
        <v>14</v>
      </c>
      <c r="D174" s="20" t="s">
        <v>157</v>
      </c>
      <c r="E174" s="20" t="s">
        <v>157</v>
      </c>
      <c r="F174" s="21" t="s">
        <v>158</v>
      </c>
      <c r="G174" s="12" t="s">
        <v>16</v>
      </c>
      <c r="H174" s="22">
        <v>7375</v>
      </c>
      <c r="I174" s="12">
        <v>4</v>
      </c>
      <c r="J174" s="22">
        <f t="shared" si="11"/>
        <v>29500</v>
      </c>
      <c r="K174" s="12"/>
      <c r="L174" s="22">
        <f t="shared" si="10"/>
        <v>0</v>
      </c>
      <c r="M174" s="13">
        <v>0</v>
      </c>
      <c r="N174" s="22">
        <f t="shared" si="9"/>
        <v>0</v>
      </c>
      <c r="O174" s="12">
        <f t="shared" si="12"/>
        <v>4</v>
      </c>
      <c r="P174" s="22">
        <f t="shared" si="12"/>
        <v>29500</v>
      </c>
      <c r="Q174" s="23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  <c r="BD174" s="24"/>
      <c r="BE174" s="24"/>
      <c r="BF174" s="24"/>
      <c r="BG174" s="24"/>
      <c r="BH174" s="24"/>
      <c r="BI174" s="24"/>
    </row>
    <row r="175" spans="1:61" x14ac:dyDescent="0.35">
      <c r="A175" s="12">
        <v>170</v>
      </c>
      <c r="B175" s="18" t="s">
        <v>13</v>
      </c>
      <c r="C175" s="18" t="s">
        <v>14</v>
      </c>
      <c r="D175" s="20">
        <v>44154</v>
      </c>
      <c r="E175" s="20">
        <v>44154</v>
      </c>
      <c r="F175" s="21" t="s">
        <v>159</v>
      </c>
      <c r="G175" s="12" t="s">
        <v>16</v>
      </c>
      <c r="H175" s="22">
        <v>28.520499999999998</v>
      </c>
      <c r="I175" s="12">
        <v>11</v>
      </c>
      <c r="J175" s="22">
        <f t="shared" si="11"/>
        <v>313.72550000000001</v>
      </c>
      <c r="K175" s="12"/>
      <c r="L175" s="22">
        <f t="shared" si="10"/>
        <v>0</v>
      </c>
      <c r="M175" s="13">
        <v>1</v>
      </c>
      <c r="N175" s="22">
        <f t="shared" si="9"/>
        <v>28.520499999999998</v>
      </c>
      <c r="O175" s="12">
        <f t="shared" si="12"/>
        <v>10</v>
      </c>
      <c r="P175" s="22">
        <f t="shared" si="12"/>
        <v>285.20500000000004</v>
      </c>
      <c r="Q175" s="23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  <c r="BD175" s="24"/>
      <c r="BE175" s="24"/>
      <c r="BF175" s="24"/>
      <c r="BG175" s="24"/>
      <c r="BH175" s="24"/>
      <c r="BI175" s="24"/>
    </row>
    <row r="176" spans="1:61" x14ac:dyDescent="0.35">
      <c r="A176" s="12">
        <v>171</v>
      </c>
      <c r="B176" s="18" t="s">
        <v>13</v>
      </c>
      <c r="C176" s="18" t="s">
        <v>14</v>
      </c>
      <c r="D176" s="20">
        <v>42888</v>
      </c>
      <c r="E176" s="20">
        <v>42888</v>
      </c>
      <c r="F176" s="21" t="s">
        <v>160</v>
      </c>
      <c r="G176" s="12" t="s">
        <v>16</v>
      </c>
      <c r="H176" s="22">
        <v>51.754800000000003</v>
      </c>
      <c r="I176" s="12">
        <v>9</v>
      </c>
      <c r="J176" s="22">
        <f t="shared" si="11"/>
        <v>465.79320000000001</v>
      </c>
      <c r="K176" s="12"/>
      <c r="L176" s="22">
        <f t="shared" si="10"/>
        <v>0</v>
      </c>
      <c r="M176" s="13">
        <v>0</v>
      </c>
      <c r="N176" s="22">
        <f t="shared" si="9"/>
        <v>0</v>
      </c>
      <c r="O176" s="12">
        <f t="shared" si="12"/>
        <v>9</v>
      </c>
      <c r="P176" s="22">
        <f t="shared" si="12"/>
        <v>465.79320000000001</v>
      </c>
      <c r="Q176" s="23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  <c r="BD176" s="24"/>
      <c r="BE176" s="24"/>
      <c r="BF176" s="24"/>
      <c r="BG176" s="24"/>
      <c r="BH176" s="24"/>
      <c r="BI176" s="24"/>
    </row>
    <row r="177" spans="1:61" x14ac:dyDescent="0.35">
      <c r="A177" s="12">
        <v>12</v>
      </c>
      <c r="B177" s="18" t="s">
        <v>13</v>
      </c>
      <c r="C177" s="18" t="s">
        <v>14</v>
      </c>
      <c r="D177" s="20">
        <v>44638</v>
      </c>
      <c r="E177" s="20">
        <v>44638</v>
      </c>
      <c r="F177" s="21" t="s">
        <v>160</v>
      </c>
      <c r="G177" s="12" t="s">
        <v>16</v>
      </c>
      <c r="H177" s="22">
        <v>51</v>
      </c>
      <c r="I177" s="12">
        <v>39</v>
      </c>
      <c r="J177" s="22">
        <f t="shared" si="11"/>
        <v>1989</v>
      </c>
      <c r="K177" s="12"/>
      <c r="L177" s="22">
        <f t="shared" si="10"/>
        <v>0</v>
      </c>
      <c r="M177" s="13">
        <v>0</v>
      </c>
      <c r="N177" s="22">
        <f t="shared" si="9"/>
        <v>0</v>
      </c>
      <c r="O177" s="12">
        <f t="shared" si="12"/>
        <v>39</v>
      </c>
      <c r="P177" s="22">
        <f t="shared" si="12"/>
        <v>1989</v>
      </c>
      <c r="Q177" s="23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</row>
    <row r="178" spans="1:61" x14ac:dyDescent="0.35">
      <c r="A178" s="12">
        <v>173</v>
      </c>
      <c r="B178" s="18" t="s">
        <v>13</v>
      </c>
      <c r="C178" s="18" t="s">
        <v>14</v>
      </c>
      <c r="D178" s="20">
        <v>44922</v>
      </c>
      <c r="E178" s="20">
        <v>44922</v>
      </c>
      <c r="F178" s="21" t="s">
        <v>161</v>
      </c>
      <c r="G178" s="12" t="s">
        <v>16</v>
      </c>
      <c r="H178" s="22">
        <v>22125</v>
      </c>
      <c r="I178" s="12"/>
      <c r="J178" s="22">
        <f t="shared" si="11"/>
        <v>0</v>
      </c>
      <c r="K178" s="12">
        <v>1</v>
      </c>
      <c r="L178" s="22">
        <f t="shared" si="10"/>
        <v>22125</v>
      </c>
      <c r="M178" s="13">
        <v>0</v>
      </c>
      <c r="N178" s="22">
        <f t="shared" si="9"/>
        <v>0</v>
      </c>
      <c r="O178" s="12">
        <f t="shared" si="12"/>
        <v>1</v>
      </c>
      <c r="P178" s="22">
        <f t="shared" si="12"/>
        <v>22125</v>
      </c>
      <c r="Q178" s="23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</row>
    <row r="179" spans="1:61" x14ac:dyDescent="0.35">
      <c r="A179" s="12">
        <v>174</v>
      </c>
      <c r="B179" s="18" t="s">
        <v>13</v>
      </c>
      <c r="C179" s="18" t="s">
        <v>14</v>
      </c>
      <c r="D179" s="20">
        <v>44638</v>
      </c>
      <c r="E179" s="20">
        <v>44638</v>
      </c>
      <c r="F179" s="21" t="s">
        <v>162</v>
      </c>
      <c r="G179" s="12" t="s">
        <v>16</v>
      </c>
      <c r="H179" s="22">
        <v>39.750999999999998</v>
      </c>
      <c r="I179" s="12">
        <v>0</v>
      </c>
      <c r="J179" s="22">
        <f t="shared" si="11"/>
        <v>0</v>
      </c>
      <c r="K179" s="12"/>
      <c r="L179" s="22">
        <f t="shared" si="10"/>
        <v>0</v>
      </c>
      <c r="M179" s="13">
        <v>0</v>
      </c>
      <c r="N179" s="22">
        <f t="shared" si="9"/>
        <v>0</v>
      </c>
      <c r="O179" s="12">
        <f t="shared" si="12"/>
        <v>0</v>
      </c>
      <c r="P179" s="22">
        <f t="shared" si="12"/>
        <v>0</v>
      </c>
      <c r="Q179" s="23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</row>
    <row r="180" spans="1:61" x14ac:dyDescent="0.35">
      <c r="A180" s="12">
        <v>175</v>
      </c>
      <c r="B180" s="18">
        <v>97</v>
      </c>
      <c r="C180" s="19">
        <v>97</v>
      </c>
      <c r="D180" s="20">
        <v>44617</v>
      </c>
      <c r="E180" s="20">
        <v>44617</v>
      </c>
      <c r="F180" s="21" t="s">
        <v>162</v>
      </c>
      <c r="G180" s="12" t="s">
        <v>16</v>
      </c>
      <c r="H180" s="22">
        <v>40</v>
      </c>
      <c r="I180" s="12">
        <v>9</v>
      </c>
      <c r="J180" s="22">
        <f t="shared" si="11"/>
        <v>360</v>
      </c>
      <c r="K180" s="12"/>
      <c r="L180" s="22">
        <f t="shared" si="10"/>
        <v>0</v>
      </c>
      <c r="M180" s="13">
        <v>4</v>
      </c>
      <c r="N180" s="22">
        <f t="shared" si="9"/>
        <v>160</v>
      </c>
      <c r="O180" s="12">
        <f t="shared" si="12"/>
        <v>5</v>
      </c>
      <c r="P180" s="22">
        <f t="shared" si="12"/>
        <v>200</v>
      </c>
      <c r="Q180" s="23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</row>
    <row r="181" spans="1:61" x14ac:dyDescent="0.35">
      <c r="A181" s="12">
        <v>176</v>
      </c>
      <c r="B181" s="18" t="s">
        <v>13</v>
      </c>
      <c r="C181" s="18" t="s">
        <v>14</v>
      </c>
      <c r="D181" s="20">
        <v>44348</v>
      </c>
      <c r="E181" s="20">
        <v>44348</v>
      </c>
      <c r="F181" s="21" t="s">
        <v>163</v>
      </c>
      <c r="G181" s="12" t="s">
        <v>16</v>
      </c>
      <c r="H181" s="22">
        <v>53.1</v>
      </c>
      <c r="I181" s="12">
        <v>0</v>
      </c>
      <c r="J181" s="22">
        <f t="shared" si="11"/>
        <v>0</v>
      </c>
      <c r="K181" s="12"/>
      <c r="L181" s="22">
        <f t="shared" si="10"/>
        <v>0</v>
      </c>
      <c r="M181" s="13">
        <v>0</v>
      </c>
      <c r="N181" s="22">
        <f t="shared" si="9"/>
        <v>0</v>
      </c>
      <c r="O181" s="12">
        <f t="shared" si="12"/>
        <v>0</v>
      </c>
      <c r="P181" s="22">
        <f t="shared" si="12"/>
        <v>0</v>
      </c>
      <c r="Q181" s="23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  <c r="BD181" s="24"/>
      <c r="BE181" s="24"/>
      <c r="BF181" s="24"/>
      <c r="BG181" s="24"/>
      <c r="BH181" s="24"/>
      <c r="BI181" s="24"/>
    </row>
    <row r="182" spans="1:61" x14ac:dyDescent="0.35">
      <c r="A182" s="12">
        <v>177</v>
      </c>
      <c r="B182" s="18" t="s">
        <v>13</v>
      </c>
      <c r="C182" s="18" t="s">
        <v>14</v>
      </c>
      <c r="D182" s="20">
        <v>44638</v>
      </c>
      <c r="E182" s="20">
        <v>44638</v>
      </c>
      <c r="F182" s="21" t="s">
        <v>163</v>
      </c>
      <c r="G182" s="12" t="s">
        <v>16</v>
      </c>
      <c r="H182" s="22">
        <v>30</v>
      </c>
      <c r="I182" s="12">
        <v>12</v>
      </c>
      <c r="J182" s="22">
        <f t="shared" si="11"/>
        <v>360</v>
      </c>
      <c r="K182" s="12"/>
      <c r="L182" s="22">
        <f t="shared" si="10"/>
        <v>0</v>
      </c>
      <c r="M182" s="13">
        <v>1</v>
      </c>
      <c r="N182" s="22">
        <f t="shared" si="9"/>
        <v>30</v>
      </c>
      <c r="O182" s="12">
        <f t="shared" si="12"/>
        <v>11</v>
      </c>
      <c r="P182" s="22">
        <f t="shared" si="12"/>
        <v>330</v>
      </c>
      <c r="Q182" s="23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  <c r="BD182" s="24"/>
      <c r="BE182" s="24"/>
      <c r="BF182" s="24"/>
      <c r="BG182" s="24"/>
      <c r="BH182" s="24"/>
      <c r="BI182" s="24"/>
    </row>
    <row r="183" spans="1:61" x14ac:dyDescent="0.35">
      <c r="A183" s="12">
        <v>178</v>
      </c>
      <c r="B183" s="18" t="s">
        <v>13</v>
      </c>
      <c r="C183" s="18" t="s">
        <v>14</v>
      </c>
      <c r="D183" s="20">
        <v>44154</v>
      </c>
      <c r="E183" s="20">
        <v>44154</v>
      </c>
      <c r="F183" s="21" t="s">
        <v>164</v>
      </c>
      <c r="G183" s="12" t="s">
        <v>16</v>
      </c>
      <c r="H183" s="22">
        <v>63.436</v>
      </c>
      <c r="I183" s="12">
        <v>4</v>
      </c>
      <c r="J183" s="22">
        <f t="shared" si="11"/>
        <v>253.744</v>
      </c>
      <c r="K183" s="12"/>
      <c r="L183" s="22">
        <f t="shared" si="10"/>
        <v>0</v>
      </c>
      <c r="M183" s="13">
        <v>0</v>
      </c>
      <c r="N183" s="22">
        <f t="shared" si="9"/>
        <v>0</v>
      </c>
      <c r="O183" s="12">
        <f t="shared" si="12"/>
        <v>4</v>
      </c>
      <c r="P183" s="22">
        <f t="shared" si="12"/>
        <v>253.744</v>
      </c>
      <c r="Q183" s="23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  <c r="BD183" s="24"/>
      <c r="BE183" s="24"/>
      <c r="BF183" s="24"/>
      <c r="BG183" s="24"/>
      <c r="BH183" s="24"/>
      <c r="BI183" s="24"/>
    </row>
    <row r="184" spans="1:61" x14ac:dyDescent="0.35">
      <c r="A184" s="12">
        <v>179</v>
      </c>
      <c r="B184" s="18" t="s">
        <v>13</v>
      </c>
      <c r="C184" s="18" t="s">
        <v>14</v>
      </c>
      <c r="D184" s="20">
        <v>44809</v>
      </c>
      <c r="E184" s="20">
        <v>44809</v>
      </c>
      <c r="F184" s="21" t="s">
        <v>165</v>
      </c>
      <c r="G184" s="12" t="s">
        <v>16</v>
      </c>
      <c r="H184" s="22">
        <v>115.001</v>
      </c>
      <c r="I184" s="12">
        <v>5</v>
      </c>
      <c r="J184" s="22">
        <f t="shared" si="11"/>
        <v>575.005</v>
      </c>
      <c r="K184" s="12"/>
      <c r="L184" s="22">
        <f t="shared" si="10"/>
        <v>0</v>
      </c>
      <c r="M184" s="13">
        <v>0</v>
      </c>
      <c r="N184" s="22">
        <f t="shared" si="9"/>
        <v>0</v>
      </c>
      <c r="O184" s="12">
        <f t="shared" si="12"/>
        <v>5</v>
      </c>
      <c r="P184" s="22">
        <f t="shared" si="12"/>
        <v>575.005</v>
      </c>
      <c r="Q184" s="23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  <c r="BD184" s="24"/>
      <c r="BE184" s="24"/>
      <c r="BF184" s="24"/>
      <c r="BG184" s="24"/>
      <c r="BH184" s="24"/>
      <c r="BI184" s="24"/>
    </row>
    <row r="185" spans="1:61" x14ac:dyDescent="0.35">
      <c r="A185" s="12">
        <v>180</v>
      </c>
      <c r="B185" s="18" t="s">
        <v>13</v>
      </c>
      <c r="C185" s="18" t="s">
        <v>14</v>
      </c>
      <c r="D185" s="20">
        <v>43528</v>
      </c>
      <c r="E185" s="20">
        <v>43528</v>
      </c>
      <c r="F185" s="21" t="s">
        <v>166</v>
      </c>
      <c r="G185" s="12" t="s">
        <v>16</v>
      </c>
      <c r="H185" s="22">
        <v>10015.85</v>
      </c>
      <c r="I185" s="12">
        <v>1</v>
      </c>
      <c r="J185" s="22">
        <f t="shared" si="11"/>
        <v>10015.85</v>
      </c>
      <c r="K185" s="12"/>
      <c r="L185" s="22">
        <f t="shared" si="10"/>
        <v>0</v>
      </c>
      <c r="M185" s="13">
        <v>0</v>
      </c>
      <c r="N185" s="22">
        <f t="shared" si="9"/>
        <v>0</v>
      </c>
      <c r="O185" s="12">
        <f t="shared" si="12"/>
        <v>1</v>
      </c>
      <c r="P185" s="22">
        <f t="shared" si="12"/>
        <v>10015.85</v>
      </c>
      <c r="Q185" s="23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  <c r="BD185" s="24"/>
      <c r="BE185" s="24"/>
      <c r="BF185" s="24"/>
      <c r="BG185" s="24"/>
      <c r="BH185" s="24"/>
      <c r="BI185" s="24"/>
    </row>
    <row r="186" spans="1:61" x14ac:dyDescent="0.35">
      <c r="A186" s="12">
        <v>181</v>
      </c>
      <c r="B186" s="18" t="s">
        <v>13</v>
      </c>
      <c r="C186" s="18" t="s">
        <v>14</v>
      </c>
      <c r="D186" s="20">
        <v>44922</v>
      </c>
      <c r="E186" s="20">
        <v>44922</v>
      </c>
      <c r="F186" s="21" t="s">
        <v>166</v>
      </c>
      <c r="G186" s="12" t="s">
        <v>16</v>
      </c>
      <c r="H186" s="22">
        <v>6608</v>
      </c>
      <c r="I186" s="12"/>
      <c r="J186" s="22">
        <f t="shared" si="11"/>
        <v>0</v>
      </c>
      <c r="K186" s="12">
        <v>1</v>
      </c>
      <c r="L186" s="22">
        <f t="shared" si="10"/>
        <v>6608</v>
      </c>
      <c r="M186" s="13">
        <v>0</v>
      </c>
      <c r="N186" s="22">
        <f t="shared" si="9"/>
        <v>0</v>
      </c>
      <c r="O186" s="12">
        <f t="shared" si="12"/>
        <v>1</v>
      </c>
      <c r="P186" s="22">
        <f t="shared" si="12"/>
        <v>6608</v>
      </c>
      <c r="Q186" s="23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  <c r="BD186" s="24"/>
      <c r="BE186" s="24"/>
      <c r="BF186" s="24"/>
      <c r="BG186" s="24"/>
      <c r="BH186" s="24"/>
      <c r="BI186" s="24"/>
    </row>
    <row r="187" spans="1:61" x14ac:dyDescent="0.35">
      <c r="A187" s="12">
        <v>182</v>
      </c>
      <c r="B187" s="18" t="s">
        <v>13</v>
      </c>
      <c r="C187" s="18" t="s">
        <v>14</v>
      </c>
      <c r="D187" s="20">
        <v>42146</v>
      </c>
      <c r="E187" s="20">
        <v>42146</v>
      </c>
      <c r="F187" s="21" t="s">
        <v>167</v>
      </c>
      <c r="G187" s="12" t="s">
        <v>16</v>
      </c>
      <c r="H187" s="22">
        <v>3455</v>
      </c>
      <c r="I187" s="12">
        <v>10</v>
      </c>
      <c r="J187" s="22">
        <f t="shared" si="11"/>
        <v>34550</v>
      </c>
      <c r="K187" s="12"/>
      <c r="L187" s="22">
        <f t="shared" si="10"/>
        <v>0</v>
      </c>
      <c r="M187" s="13">
        <v>0</v>
      </c>
      <c r="N187" s="22">
        <f t="shared" si="9"/>
        <v>0</v>
      </c>
      <c r="O187" s="12">
        <f t="shared" si="12"/>
        <v>10</v>
      </c>
      <c r="P187" s="22">
        <f t="shared" si="12"/>
        <v>34550</v>
      </c>
      <c r="Q187" s="23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  <c r="BD187" s="24"/>
      <c r="BE187" s="24"/>
      <c r="BF187" s="24"/>
      <c r="BG187" s="24"/>
      <c r="BH187" s="24"/>
      <c r="BI187" s="24"/>
    </row>
    <row r="188" spans="1:61" x14ac:dyDescent="0.35">
      <c r="A188" s="12">
        <v>183</v>
      </c>
      <c r="B188" s="18" t="s">
        <v>13</v>
      </c>
      <c r="C188" s="18" t="s">
        <v>14</v>
      </c>
      <c r="D188" s="20">
        <v>43718</v>
      </c>
      <c r="E188" s="20">
        <v>43718</v>
      </c>
      <c r="F188" s="21" t="s">
        <v>168</v>
      </c>
      <c r="G188" s="12" t="s">
        <v>16</v>
      </c>
      <c r="H188" s="22">
        <v>5750.14</v>
      </c>
      <c r="I188" s="12">
        <v>2</v>
      </c>
      <c r="J188" s="22">
        <f t="shared" si="11"/>
        <v>11500.28</v>
      </c>
      <c r="K188" s="12"/>
      <c r="L188" s="22">
        <f t="shared" si="10"/>
        <v>0</v>
      </c>
      <c r="M188" s="13">
        <v>0</v>
      </c>
      <c r="N188" s="22">
        <f t="shared" si="9"/>
        <v>0</v>
      </c>
      <c r="O188" s="12">
        <f t="shared" si="12"/>
        <v>2</v>
      </c>
      <c r="P188" s="22">
        <f t="shared" si="12"/>
        <v>11500.28</v>
      </c>
      <c r="Q188" s="23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  <c r="BD188" s="24"/>
      <c r="BE188" s="24"/>
      <c r="BF188" s="24"/>
      <c r="BG188" s="24"/>
      <c r="BH188" s="24"/>
      <c r="BI188" s="24"/>
    </row>
    <row r="189" spans="1:61" x14ac:dyDescent="0.35">
      <c r="A189" s="12">
        <v>184</v>
      </c>
      <c r="B189" s="18" t="s">
        <v>13</v>
      </c>
      <c r="C189" s="18" t="s">
        <v>14</v>
      </c>
      <c r="D189" s="20">
        <v>42740</v>
      </c>
      <c r="E189" s="20">
        <v>42740</v>
      </c>
      <c r="F189" s="21" t="s">
        <v>169</v>
      </c>
      <c r="G189" s="12" t="s">
        <v>16</v>
      </c>
      <c r="H189" s="22">
        <v>4370</v>
      </c>
      <c r="I189" s="12">
        <v>4</v>
      </c>
      <c r="J189" s="22">
        <f t="shared" si="11"/>
        <v>17480</v>
      </c>
      <c r="K189" s="12"/>
      <c r="L189" s="22">
        <f t="shared" si="10"/>
        <v>0</v>
      </c>
      <c r="M189" s="13">
        <v>0</v>
      </c>
      <c r="N189" s="22">
        <f t="shared" si="9"/>
        <v>0</v>
      </c>
      <c r="O189" s="12">
        <f t="shared" si="12"/>
        <v>4</v>
      </c>
      <c r="P189" s="22">
        <f t="shared" si="12"/>
        <v>17480</v>
      </c>
      <c r="Q189" s="23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  <c r="BD189" s="24"/>
      <c r="BE189" s="24"/>
      <c r="BF189" s="24"/>
      <c r="BG189" s="24"/>
      <c r="BH189" s="24"/>
      <c r="BI189" s="24"/>
    </row>
    <row r="190" spans="1:61" x14ac:dyDescent="0.35">
      <c r="A190" s="12">
        <v>185</v>
      </c>
      <c r="B190" s="18" t="s">
        <v>13</v>
      </c>
      <c r="C190" s="18" t="s">
        <v>14</v>
      </c>
      <c r="D190" s="20">
        <v>42740</v>
      </c>
      <c r="E190" s="20">
        <v>42740</v>
      </c>
      <c r="F190" s="21" t="s">
        <v>170</v>
      </c>
      <c r="G190" s="12" t="s">
        <v>16</v>
      </c>
      <c r="H190" s="22">
        <v>3050.01</v>
      </c>
      <c r="I190" s="12">
        <v>1</v>
      </c>
      <c r="J190" s="22">
        <f t="shared" si="11"/>
        <v>3050.01</v>
      </c>
      <c r="K190" s="12"/>
      <c r="L190" s="22">
        <f t="shared" si="10"/>
        <v>0</v>
      </c>
      <c r="M190" s="13">
        <v>0</v>
      </c>
      <c r="N190" s="22">
        <f t="shared" si="9"/>
        <v>0</v>
      </c>
      <c r="O190" s="12">
        <f t="shared" si="12"/>
        <v>1</v>
      </c>
      <c r="P190" s="22">
        <f t="shared" si="12"/>
        <v>3050.01</v>
      </c>
      <c r="Q190" s="23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  <c r="BD190" s="24"/>
      <c r="BE190" s="24"/>
      <c r="BF190" s="24"/>
      <c r="BG190" s="24"/>
      <c r="BH190" s="24"/>
      <c r="BI190" s="24"/>
    </row>
    <row r="191" spans="1:61" x14ac:dyDescent="0.35">
      <c r="A191" s="12">
        <v>186</v>
      </c>
      <c r="B191" s="18" t="s">
        <v>13</v>
      </c>
      <c r="C191" s="18" t="s">
        <v>14</v>
      </c>
      <c r="D191" s="20">
        <v>42375</v>
      </c>
      <c r="E191" s="20">
        <v>42375</v>
      </c>
      <c r="F191" s="21" t="s">
        <v>171</v>
      </c>
      <c r="G191" s="12" t="s">
        <v>16</v>
      </c>
      <c r="H191" s="22">
        <v>2295</v>
      </c>
      <c r="I191" s="12">
        <v>1</v>
      </c>
      <c r="J191" s="22">
        <f t="shared" si="11"/>
        <v>2295</v>
      </c>
      <c r="K191" s="12"/>
      <c r="L191" s="22">
        <f t="shared" si="10"/>
        <v>0</v>
      </c>
      <c r="M191" s="13">
        <v>0</v>
      </c>
      <c r="N191" s="22">
        <f t="shared" si="9"/>
        <v>0</v>
      </c>
      <c r="O191" s="12">
        <f t="shared" si="12"/>
        <v>1</v>
      </c>
      <c r="P191" s="22">
        <f t="shared" si="12"/>
        <v>2295</v>
      </c>
      <c r="Q191" s="23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  <c r="BD191" s="24"/>
      <c r="BE191" s="24"/>
      <c r="BF191" s="24"/>
      <c r="BG191" s="24"/>
      <c r="BH191" s="24"/>
      <c r="BI191" s="24"/>
    </row>
    <row r="192" spans="1:61" x14ac:dyDescent="0.35">
      <c r="A192" s="12">
        <v>187</v>
      </c>
      <c r="B192" s="18" t="s">
        <v>13</v>
      </c>
      <c r="C192" s="18" t="s">
        <v>14</v>
      </c>
      <c r="D192" s="20">
        <v>42740</v>
      </c>
      <c r="E192" s="20">
        <v>42740</v>
      </c>
      <c r="F192" s="21" t="s">
        <v>172</v>
      </c>
      <c r="G192" s="12" t="s">
        <v>16</v>
      </c>
      <c r="H192" s="22">
        <v>3050.01</v>
      </c>
      <c r="I192" s="12">
        <v>1</v>
      </c>
      <c r="J192" s="22">
        <f t="shared" si="11"/>
        <v>3050.01</v>
      </c>
      <c r="K192" s="12"/>
      <c r="L192" s="22">
        <f t="shared" si="10"/>
        <v>0</v>
      </c>
      <c r="M192" s="13">
        <v>0</v>
      </c>
      <c r="N192" s="22">
        <f t="shared" si="9"/>
        <v>0</v>
      </c>
      <c r="O192" s="12">
        <f t="shared" si="12"/>
        <v>1</v>
      </c>
      <c r="P192" s="22">
        <f t="shared" si="12"/>
        <v>3050.01</v>
      </c>
      <c r="Q192" s="23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  <c r="BD192" s="24"/>
      <c r="BE192" s="24"/>
      <c r="BF192" s="24"/>
      <c r="BG192" s="24"/>
      <c r="BH192" s="24"/>
      <c r="BI192" s="24"/>
    </row>
    <row r="193" spans="1:61" x14ac:dyDescent="0.35">
      <c r="A193" s="12">
        <v>188</v>
      </c>
      <c r="B193" s="18" t="s">
        <v>13</v>
      </c>
      <c r="C193" s="18" t="s">
        <v>14</v>
      </c>
      <c r="D193" s="20">
        <v>42740</v>
      </c>
      <c r="E193" s="20">
        <v>42740</v>
      </c>
      <c r="F193" s="21" t="s">
        <v>173</v>
      </c>
      <c r="G193" s="12" t="s">
        <v>16</v>
      </c>
      <c r="H193" s="22">
        <v>3050.01</v>
      </c>
      <c r="I193" s="12">
        <v>1</v>
      </c>
      <c r="J193" s="22">
        <f t="shared" si="11"/>
        <v>3050.01</v>
      </c>
      <c r="K193" s="12"/>
      <c r="L193" s="22">
        <f t="shared" si="10"/>
        <v>0</v>
      </c>
      <c r="M193" s="13">
        <v>0</v>
      </c>
      <c r="N193" s="22">
        <f t="shared" si="9"/>
        <v>0</v>
      </c>
      <c r="O193" s="12">
        <f t="shared" si="12"/>
        <v>1</v>
      </c>
      <c r="P193" s="22">
        <f t="shared" si="12"/>
        <v>3050.01</v>
      </c>
      <c r="Q193" s="23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  <c r="BD193" s="24"/>
      <c r="BE193" s="24"/>
      <c r="BF193" s="24"/>
      <c r="BG193" s="24"/>
      <c r="BH193" s="24"/>
      <c r="BI193" s="24"/>
    </row>
    <row r="194" spans="1:61" x14ac:dyDescent="0.35">
      <c r="A194" s="12">
        <v>189</v>
      </c>
      <c r="B194" s="18" t="s">
        <v>13</v>
      </c>
      <c r="C194" s="18" t="s">
        <v>14</v>
      </c>
      <c r="D194" s="20">
        <v>42578</v>
      </c>
      <c r="E194" s="20">
        <v>42578</v>
      </c>
      <c r="F194" s="21" t="s">
        <v>174</v>
      </c>
      <c r="G194" s="12" t="s">
        <v>16</v>
      </c>
      <c r="H194" s="22">
        <v>7110.22</v>
      </c>
      <c r="I194" s="12">
        <v>11</v>
      </c>
      <c r="J194" s="22">
        <f t="shared" si="11"/>
        <v>78212.42</v>
      </c>
      <c r="K194" s="12"/>
      <c r="L194" s="22">
        <f t="shared" si="10"/>
        <v>0</v>
      </c>
      <c r="M194" s="13">
        <v>0</v>
      </c>
      <c r="N194" s="22">
        <f t="shared" si="9"/>
        <v>0</v>
      </c>
      <c r="O194" s="12">
        <f t="shared" si="12"/>
        <v>11</v>
      </c>
      <c r="P194" s="22">
        <f t="shared" si="12"/>
        <v>78212.42</v>
      </c>
      <c r="Q194" s="23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</row>
    <row r="195" spans="1:61" x14ac:dyDescent="0.35">
      <c r="A195" s="12">
        <v>190</v>
      </c>
      <c r="B195" s="18" t="s">
        <v>13</v>
      </c>
      <c r="C195" s="18" t="s">
        <v>14</v>
      </c>
      <c r="D195" s="20">
        <v>44792</v>
      </c>
      <c r="E195" s="20">
        <v>44792</v>
      </c>
      <c r="F195" s="21" t="s">
        <v>175</v>
      </c>
      <c r="G195" s="12" t="s">
        <v>16</v>
      </c>
      <c r="H195" s="22">
        <v>5454.7034000000003</v>
      </c>
      <c r="I195" s="12">
        <v>0</v>
      </c>
      <c r="J195" s="22">
        <f t="shared" si="11"/>
        <v>0</v>
      </c>
      <c r="K195" s="12"/>
      <c r="L195" s="22">
        <f t="shared" si="10"/>
        <v>0</v>
      </c>
      <c r="M195" s="13">
        <v>0</v>
      </c>
      <c r="N195" s="22">
        <f t="shared" si="9"/>
        <v>0</v>
      </c>
      <c r="O195" s="12">
        <f t="shared" si="12"/>
        <v>0</v>
      </c>
      <c r="P195" s="22">
        <f t="shared" si="12"/>
        <v>0</v>
      </c>
      <c r="Q195" s="23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  <c r="BD195" s="24"/>
      <c r="BE195" s="24"/>
      <c r="BF195" s="24"/>
      <c r="BG195" s="24"/>
      <c r="BH195" s="24"/>
      <c r="BI195" s="24"/>
    </row>
    <row r="196" spans="1:61" x14ac:dyDescent="0.35">
      <c r="A196" s="12">
        <v>191</v>
      </c>
      <c r="B196" s="18" t="s">
        <v>13</v>
      </c>
      <c r="C196" s="19" t="s">
        <v>14</v>
      </c>
      <c r="D196" s="20">
        <v>44825</v>
      </c>
      <c r="E196" s="20">
        <v>44825</v>
      </c>
      <c r="F196" s="21" t="s">
        <v>175</v>
      </c>
      <c r="G196" s="12" t="s">
        <v>16</v>
      </c>
      <c r="H196" s="22">
        <v>5503.52</v>
      </c>
      <c r="I196" s="12">
        <v>0</v>
      </c>
      <c r="J196" s="22">
        <f t="shared" si="11"/>
        <v>0</v>
      </c>
      <c r="K196" s="12"/>
      <c r="L196" s="22">
        <f t="shared" si="10"/>
        <v>0</v>
      </c>
      <c r="M196" s="13">
        <v>0</v>
      </c>
      <c r="N196" s="22">
        <f t="shared" si="9"/>
        <v>0</v>
      </c>
      <c r="O196" s="12">
        <f t="shared" si="12"/>
        <v>0</v>
      </c>
      <c r="P196" s="22">
        <f t="shared" si="12"/>
        <v>0</v>
      </c>
      <c r="Q196" s="23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  <c r="BD196" s="24"/>
      <c r="BE196" s="24"/>
      <c r="BF196" s="24"/>
      <c r="BG196" s="24"/>
      <c r="BH196" s="24"/>
      <c r="BI196" s="24"/>
    </row>
    <row r="197" spans="1:61" x14ac:dyDescent="0.35">
      <c r="A197" s="12">
        <v>192</v>
      </c>
      <c r="B197" s="18" t="s">
        <v>88</v>
      </c>
      <c r="C197" s="18" t="s">
        <v>14</v>
      </c>
      <c r="D197" s="20">
        <v>44922</v>
      </c>
      <c r="E197" s="20">
        <v>44922</v>
      </c>
      <c r="F197" s="21" t="s">
        <v>175</v>
      </c>
      <c r="G197" s="12" t="s">
        <v>16</v>
      </c>
      <c r="H197" s="22">
        <v>4779</v>
      </c>
      <c r="I197" s="12">
        <v>0</v>
      </c>
      <c r="J197" s="22">
        <f t="shared" si="11"/>
        <v>0</v>
      </c>
      <c r="K197" s="12">
        <v>7</v>
      </c>
      <c r="L197" s="22">
        <f t="shared" si="10"/>
        <v>33453</v>
      </c>
      <c r="M197" s="13">
        <v>4</v>
      </c>
      <c r="N197" s="22">
        <f t="shared" si="9"/>
        <v>19116</v>
      </c>
      <c r="O197" s="12">
        <f t="shared" si="12"/>
        <v>3</v>
      </c>
      <c r="P197" s="22">
        <f t="shared" si="12"/>
        <v>14337</v>
      </c>
      <c r="Q197" s="23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</row>
    <row r="198" spans="1:61" x14ac:dyDescent="0.35">
      <c r="A198" s="12">
        <v>193</v>
      </c>
      <c r="B198" s="18" t="s">
        <v>13</v>
      </c>
      <c r="C198" s="18" t="s">
        <v>14</v>
      </c>
      <c r="D198" s="20">
        <v>44922</v>
      </c>
      <c r="E198" s="20">
        <v>44922</v>
      </c>
      <c r="F198" s="21" t="s">
        <v>176</v>
      </c>
      <c r="G198" s="12" t="s">
        <v>16</v>
      </c>
      <c r="H198" s="22">
        <v>5428</v>
      </c>
      <c r="I198" s="12">
        <v>0</v>
      </c>
      <c r="J198" s="22">
        <f t="shared" si="11"/>
        <v>0</v>
      </c>
      <c r="K198" s="12">
        <v>7</v>
      </c>
      <c r="L198" s="22">
        <f t="shared" si="10"/>
        <v>37996</v>
      </c>
      <c r="M198" s="13">
        <v>3</v>
      </c>
      <c r="N198" s="22">
        <f t="shared" si="9"/>
        <v>16284</v>
      </c>
      <c r="O198" s="12">
        <f t="shared" si="12"/>
        <v>4</v>
      </c>
      <c r="P198" s="22">
        <f t="shared" si="12"/>
        <v>21712</v>
      </c>
      <c r="Q198" s="23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  <c r="BD198" s="24"/>
      <c r="BE198" s="24"/>
      <c r="BF198" s="24"/>
      <c r="BG198" s="24"/>
      <c r="BH198" s="24"/>
      <c r="BI198" s="24"/>
    </row>
    <row r="199" spans="1:61" x14ac:dyDescent="0.35">
      <c r="A199" s="12">
        <v>194</v>
      </c>
      <c r="B199" s="18" t="s">
        <v>13</v>
      </c>
      <c r="C199" s="19" t="s">
        <v>14</v>
      </c>
      <c r="D199" s="20">
        <v>44825</v>
      </c>
      <c r="E199" s="20">
        <v>44825</v>
      </c>
      <c r="F199" s="21" t="s">
        <v>176</v>
      </c>
      <c r="G199" s="12" t="s">
        <v>16</v>
      </c>
      <c r="H199" s="22">
        <v>7839.92</v>
      </c>
      <c r="I199" s="12">
        <v>1</v>
      </c>
      <c r="J199" s="22">
        <f t="shared" si="11"/>
        <v>7839.92</v>
      </c>
      <c r="K199" s="12"/>
      <c r="L199" s="22">
        <f t="shared" si="10"/>
        <v>0</v>
      </c>
      <c r="M199" s="13">
        <v>1</v>
      </c>
      <c r="N199" s="22">
        <f t="shared" si="9"/>
        <v>7839.92</v>
      </c>
      <c r="O199" s="12">
        <f t="shared" si="12"/>
        <v>0</v>
      </c>
      <c r="P199" s="22">
        <f t="shared" si="12"/>
        <v>0</v>
      </c>
      <c r="Q199" s="23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  <c r="BD199" s="24"/>
      <c r="BE199" s="24"/>
      <c r="BF199" s="24"/>
      <c r="BG199" s="24"/>
      <c r="BH199" s="24"/>
      <c r="BI199" s="24"/>
    </row>
    <row r="200" spans="1:61" x14ac:dyDescent="0.35">
      <c r="A200" s="12">
        <v>195</v>
      </c>
      <c r="B200" s="18" t="s">
        <v>13</v>
      </c>
      <c r="C200" s="18" t="s">
        <v>14</v>
      </c>
      <c r="D200" s="20">
        <v>44825</v>
      </c>
      <c r="E200" s="20">
        <v>44825</v>
      </c>
      <c r="F200" s="21" t="s">
        <v>177</v>
      </c>
      <c r="G200" s="12" t="s">
        <v>16</v>
      </c>
      <c r="H200" s="22">
        <v>7839.92</v>
      </c>
      <c r="I200" s="12">
        <v>0</v>
      </c>
      <c r="J200" s="22">
        <f t="shared" si="11"/>
        <v>0</v>
      </c>
      <c r="K200" s="12"/>
      <c r="L200" s="22">
        <f t="shared" si="10"/>
        <v>0</v>
      </c>
      <c r="M200" s="13">
        <v>0</v>
      </c>
      <c r="N200" s="22">
        <f t="shared" si="9"/>
        <v>0</v>
      </c>
      <c r="O200" s="12">
        <f t="shared" si="12"/>
        <v>0</v>
      </c>
      <c r="P200" s="22">
        <f t="shared" si="12"/>
        <v>0</v>
      </c>
      <c r="Q200" s="23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  <c r="BD200" s="24"/>
      <c r="BE200" s="24"/>
      <c r="BF200" s="24"/>
      <c r="BG200" s="24"/>
      <c r="BH200" s="24"/>
      <c r="BI200" s="24"/>
    </row>
    <row r="201" spans="1:61" x14ac:dyDescent="0.35">
      <c r="A201" s="12">
        <v>196</v>
      </c>
      <c r="B201" s="18" t="s">
        <v>13</v>
      </c>
      <c r="C201" s="18" t="s">
        <v>14</v>
      </c>
      <c r="D201" s="20">
        <v>44792</v>
      </c>
      <c r="E201" s="20">
        <v>44792</v>
      </c>
      <c r="F201" s="21" t="s">
        <v>178</v>
      </c>
      <c r="G201" s="12" t="s">
        <v>16</v>
      </c>
      <c r="H201" s="22">
        <v>7770.5360000000001</v>
      </c>
      <c r="I201" s="12">
        <v>0</v>
      </c>
      <c r="J201" s="22">
        <f t="shared" si="11"/>
        <v>0</v>
      </c>
      <c r="K201" s="12"/>
      <c r="L201" s="22">
        <f t="shared" si="10"/>
        <v>0</v>
      </c>
      <c r="M201" s="13">
        <v>0</v>
      </c>
      <c r="N201" s="22">
        <f t="shared" si="9"/>
        <v>0</v>
      </c>
      <c r="O201" s="12">
        <f t="shared" si="12"/>
        <v>0</v>
      </c>
      <c r="P201" s="22">
        <f t="shared" si="12"/>
        <v>0</v>
      </c>
      <c r="Q201" s="23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  <c r="BD201" s="24"/>
      <c r="BE201" s="24"/>
      <c r="BF201" s="24"/>
      <c r="BG201" s="24"/>
      <c r="BH201" s="24"/>
      <c r="BI201" s="24"/>
    </row>
    <row r="202" spans="1:61" x14ac:dyDescent="0.35">
      <c r="A202" s="12">
        <v>197</v>
      </c>
      <c r="B202" s="18" t="s">
        <v>13</v>
      </c>
      <c r="C202" s="18" t="s">
        <v>14</v>
      </c>
      <c r="D202" s="20">
        <v>44922</v>
      </c>
      <c r="E202" s="20">
        <v>44922</v>
      </c>
      <c r="F202" s="21" t="s">
        <v>177</v>
      </c>
      <c r="G202" s="12" t="s">
        <v>16</v>
      </c>
      <c r="H202" s="22">
        <v>5428</v>
      </c>
      <c r="I202" s="12">
        <v>0</v>
      </c>
      <c r="J202" s="22">
        <f t="shared" si="11"/>
        <v>0</v>
      </c>
      <c r="K202" s="12">
        <v>7</v>
      </c>
      <c r="L202" s="22">
        <f t="shared" si="10"/>
        <v>37996</v>
      </c>
      <c r="M202" s="13">
        <v>3</v>
      </c>
      <c r="N202" s="22">
        <f t="shared" si="9"/>
        <v>16284</v>
      </c>
      <c r="O202" s="12">
        <f t="shared" si="12"/>
        <v>4</v>
      </c>
      <c r="P202" s="22">
        <f t="shared" si="12"/>
        <v>21712</v>
      </c>
      <c r="Q202" s="23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  <c r="BD202" s="24"/>
      <c r="BE202" s="24"/>
      <c r="BF202" s="24"/>
      <c r="BG202" s="24"/>
      <c r="BH202" s="24"/>
      <c r="BI202" s="24"/>
    </row>
    <row r="203" spans="1:61" x14ac:dyDescent="0.35">
      <c r="A203" s="12">
        <v>198</v>
      </c>
      <c r="B203" s="18" t="s">
        <v>13</v>
      </c>
      <c r="C203" s="18" t="s">
        <v>14</v>
      </c>
      <c r="D203" s="20">
        <v>44792</v>
      </c>
      <c r="E203" s="20">
        <v>44792</v>
      </c>
      <c r="F203" s="21" t="s">
        <v>179</v>
      </c>
      <c r="G203" s="12" t="s">
        <v>16</v>
      </c>
      <c r="H203" s="22">
        <v>7770.5360000000001</v>
      </c>
      <c r="I203" s="12">
        <v>0</v>
      </c>
      <c r="J203" s="22">
        <f t="shared" si="11"/>
        <v>0</v>
      </c>
      <c r="K203" s="12"/>
      <c r="L203" s="22">
        <f t="shared" si="10"/>
        <v>0</v>
      </c>
      <c r="M203" s="13">
        <v>0</v>
      </c>
      <c r="N203" s="22">
        <f t="shared" si="9"/>
        <v>0</v>
      </c>
      <c r="O203" s="12">
        <f t="shared" si="12"/>
        <v>0</v>
      </c>
      <c r="P203" s="22">
        <f t="shared" si="12"/>
        <v>0</v>
      </c>
      <c r="Q203" s="23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  <c r="BD203" s="24"/>
      <c r="BE203" s="24"/>
      <c r="BF203" s="24"/>
      <c r="BG203" s="24"/>
      <c r="BH203" s="24"/>
      <c r="BI203" s="24"/>
    </row>
    <row r="204" spans="1:61" x14ac:dyDescent="0.35">
      <c r="A204" s="12">
        <v>199</v>
      </c>
      <c r="B204" s="18" t="s">
        <v>13</v>
      </c>
      <c r="C204" s="18" t="s">
        <v>14</v>
      </c>
      <c r="D204" s="20">
        <v>44922</v>
      </c>
      <c r="E204" s="20">
        <v>44922</v>
      </c>
      <c r="F204" s="21" t="s">
        <v>179</v>
      </c>
      <c r="G204" s="12" t="s">
        <v>16</v>
      </c>
      <c r="H204" s="22">
        <v>5428</v>
      </c>
      <c r="I204" s="12">
        <v>0</v>
      </c>
      <c r="J204" s="22">
        <f t="shared" si="11"/>
        <v>0</v>
      </c>
      <c r="K204" s="12">
        <v>7</v>
      </c>
      <c r="L204" s="22">
        <f t="shared" si="10"/>
        <v>37996</v>
      </c>
      <c r="M204" s="13">
        <v>3</v>
      </c>
      <c r="N204" s="22">
        <f t="shared" si="9"/>
        <v>16284</v>
      </c>
      <c r="O204" s="12">
        <f t="shared" si="12"/>
        <v>4</v>
      </c>
      <c r="P204" s="22">
        <f t="shared" si="12"/>
        <v>21712</v>
      </c>
      <c r="Q204" s="23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  <c r="BD204" s="24"/>
      <c r="BE204" s="24"/>
      <c r="BF204" s="24"/>
      <c r="BG204" s="24"/>
      <c r="BH204" s="24"/>
      <c r="BI204" s="24"/>
    </row>
    <row r="205" spans="1:61" x14ac:dyDescent="0.35">
      <c r="A205" s="12">
        <v>200</v>
      </c>
      <c r="B205" s="18" t="s">
        <v>88</v>
      </c>
      <c r="C205" s="18" t="s">
        <v>180</v>
      </c>
      <c r="D205" s="20">
        <v>44657</v>
      </c>
      <c r="E205" s="20">
        <v>44657</v>
      </c>
      <c r="F205" s="21" t="s">
        <v>179</v>
      </c>
      <c r="G205" s="12" t="s">
        <v>16</v>
      </c>
      <c r="H205" s="22">
        <v>8447.3958000000002</v>
      </c>
      <c r="I205" s="12">
        <v>0</v>
      </c>
      <c r="J205" s="22">
        <f t="shared" si="11"/>
        <v>0</v>
      </c>
      <c r="K205" s="12"/>
      <c r="L205" s="22">
        <f t="shared" si="10"/>
        <v>0</v>
      </c>
      <c r="M205" s="13">
        <v>0</v>
      </c>
      <c r="N205" s="22">
        <f t="shared" si="9"/>
        <v>0</v>
      </c>
      <c r="O205" s="12">
        <f t="shared" si="12"/>
        <v>0</v>
      </c>
      <c r="P205" s="22">
        <f t="shared" si="12"/>
        <v>0</v>
      </c>
      <c r="Q205" s="23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  <c r="BD205" s="24"/>
      <c r="BE205" s="24"/>
      <c r="BF205" s="24"/>
      <c r="BG205" s="24"/>
      <c r="BH205" s="24"/>
      <c r="BI205" s="24"/>
    </row>
    <row r="206" spans="1:61" x14ac:dyDescent="0.35">
      <c r="A206" s="12">
        <v>201</v>
      </c>
      <c r="B206" s="18" t="s">
        <v>13</v>
      </c>
      <c r="C206" s="18" t="s">
        <v>14</v>
      </c>
      <c r="D206" s="20">
        <v>43718</v>
      </c>
      <c r="E206" s="20">
        <v>43718</v>
      </c>
      <c r="F206" s="21" t="s">
        <v>181</v>
      </c>
      <c r="G206" s="12" t="s">
        <v>16</v>
      </c>
      <c r="H206" s="22">
        <v>12399.44</v>
      </c>
      <c r="I206" s="12">
        <v>2</v>
      </c>
      <c r="J206" s="22">
        <f t="shared" si="11"/>
        <v>24798.880000000001</v>
      </c>
      <c r="K206" s="12"/>
      <c r="L206" s="22">
        <f t="shared" si="10"/>
        <v>0</v>
      </c>
      <c r="M206" s="13">
        <v>0</v>
      </c>
      <c r="N206" s="22">
        <f t="shared" si="9"/>
        <v>0</v>
      </c>
      <c r="O206" s="12">
        <f t="shared" si="12"/>
        <v>2</v>
      </c>
      <c r="P206" s="22">
        <f t="shared" si="12"/>
        <v>24798.880000000001</v>
      </c>
      <c r="Q206" s="23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  <c r="BD206" s="24"/>
      <c r="BE206" s="24"/>
      <c r="BF206" s="24"/>
      <c r="BG206" s="24"/>
      <c r="BH206" s="24"/>
      <c r="BI206" s="24"/>
    </row>
    <row r="207" spans="1:61" x14ac:dyDescent="0.35">
      <c r="A207" s="12">
        <v>202</v>
      </c>
      <c r="B207" s="18" t="s">
        <v>13</v>
      </c>
      <c r="C207" s="18" t="s">
        <v>14</v>
      </c>
      <c r="D207" s="20">
        <v>43528</v>
      </c>
      <c r="E207" s="20">
        <v>43528</v>
      </c>
      <c r="F207" s="21" t="s">
        <v>182</v>
      </c>
      <c r="G207" s="12" t="s">
        <v>16</v>
      </c>
      <c r="H207" s="22">
        <v>11262.42</v>
      </c>
      <c r="I207" s="12">
        <v>2</v>
      </c>
      <c r="J207" s="22">
        <f t="shared" si="11"/>
        <v>22524.84</v>
      </c>
      <c r="K207" s="12"/>
      <c r="L207" s="22">
        <f t="shared" si="10"/>
        <v>0</v>
      </c>
      <c r="M207" s="13">
        <v>0</v>
      </c>
      <c r="N207" s="22">
        <f t="shared" si="9"/>
        <v>0</v>
      </c>
      <c r="O207" s="12">
        <f t="shared" si="12"/>
        <v>2</v>
      </c>
      <c r="P207" s="22">
        <f t="shared" si="12"/>
        <v>22524.84</v>
      </c>
      <c r="Q207" s="23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  <c r="BD207" s="24"/>
      <c r="BE207" s="24"/>
      <c r="BF207" s="24"/>
      <c r="BG207" s="24"/>
      <c r="BH207" s="24"/>
      <c r="BI207" s="24"/>
    </row>
    <row r="208" spans="1:61" x14ac:dyDescent="0.35">
      <c r="A208" s="12">
        <v>203</v>
      </c>
      <c r="B208" s="18" t="s">
        <v>13</v>
      </c>
      <c r="C208" s="18" t="s">
        <v>14</v>
      </c>
      <c r="D208" s="20">
        <v>43709</v>
      </c>
      <c r="E208" s="20">
        <v>43709</v>
      </c>
      <c r="F208" s="21" t="s">
        <v>183</v>
      </c>
      <c r="G208" s="12" t="s">
        <v>16</v>
      </c>
      <c r="H208" s="22">
        <v>12399.44</v>
      </c>
      <c r="I208" s="12">
        <v>2</v>
      </c>
      <c r="J208" s="22">
        <f t="shared" si="11"/>
        <v>24798.880000000001</v>
      </c>
      <c r="K208" s="12"/>
      <c r="L208" s="22">
        <f t="shared" si="10"/>
        <v>0</v>
      </c>
      <c r="M208" s="13">
        <v>0</v>
      </c>
      <c r="N208" s="22">
        <f t="shared" si="9"/>
        <v>0</v>
      </c>
      <c r="O208" s="12">
        <f t="shared" si="12"/>
        <v>2</v>
      </c>
      <c r="P208" s="22">
        <f t="shared" si="12"/>
        <v>24798.880000000001</v>
      </c>
      <c r="Q208" s="23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  <c r="BD208" s="24"/>
      <c r="BE208" s="24"/>
      <c r="BF208" s="24"/>
      <c r="BG208" s="24"/>
      <c r="BH208" s="24"/>
      <c r="BI208" s="24"/>
    </row>
    <row r="209" spans="1:61" x14ac:dyDescent="0.35">
      <c r="A209" s="12">
        <v>204</v>
      </c>
      <c r="B209" s="18" t="s">
        <v>13</v>
      </c>
      <c r="C209" s="18" t="s">
        <v>14</v>
      </c>
      <c r="D209" s="20">
        <v>43325</v>
      </c>
      <c r="E209" s="20">
        <v>43325</v>
      </c>
      <c r="F209" s="21" t="s">
        <v>183</v>
      </c>
      <c r="G209" s="12" t="s">
        <v>16</v>
      </c>
      <c r="H209" s="22">
        <v>11822.01</v>
      </c>
      <c r="I209" s="12">
        <v>3</v>
      </c>
      <c r="J209" s="22">
        <f t="shared" si="11"/>
        <v>35466.03</v>
      </c>
      <c r="K209" s="12"/>
      <c r="L209" s="22">
        <f t="shared" si="10"/>
        <v>0</v>
      </c>
      <c r="M209" s="13">
        <v>0</v>
      </c>
      <c r="N209" s="22">
        <f t="shared" ref="N209:N260" si="13">+M209*H209</f>
        <v>0</v>
      </c>
      <c r="O209" s="12">
        <f t="shared" si="12"/>
        <v>3</v>
      </c>
      <c r="P209" s="22">
        <f t="shared" si="12"/>
        <v>35466.03</v>
      </c>
      <c r="Q209" s="23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  <c r="BD209" s="24"/>
      <c r="BE209" s="24"/>
      <c r="BF209" s="24"/>
      <c r="BG209" s="24"/>
      <c r="BH209" s="24"/>
      <c r="BI209" s="24"/>
    </row>
    <row r="210" spans="1:61" x14ac:dyDescent="0.35">
      <c r="A210" s="12">
        <v>205</v>
      </c>
      <c r="B210" s="18" t="s">
        <v>13</v>
      </c>
      <c r="C210" s="18" t="s">
        <v>14</v>
      </c>
      <c r="D210" s="20">
        <v>43073</v>
      </c>
      <c r="E210" s="20">
        <v>43073</v>
      </c>
      <c r="F210" s="21" t="s">
        <v>184</v>
      </c>
      <c r="G210" s="12" t="s">
        <v>16</v>
      </c>
      <c r="H210" s="22">
        <v>10599.99</v>
      </c>
      <c r="I210" s="12">
        <v>1</v>
      </c>
      <c r="J210" s="22">
        <f t="shared" si="11"/>
        <v>10599.99</v>
      </c>
      <c r="K210" s="12"/>
      <c r="L210" s="22">
        <f t="shared" si="10"/>
        <v>0</v>
      </c>
      <c r="M210" s="13">
        <v>0</v>
      </c>
      <c r="N210" s="22">
        <f t="shared" si="13"/>
        <v>0</v>
      </c>
      <c r="O210" s="12">
        <f t="shared" si="12"/>
        <v>1</v>
      </c>
      <c r="P210" s="22">
        <f t="shared" si="12"/>
        <v>10599.99</v>
      </c>
      <c r="Q210" s="23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  <c r="BD210" s="24"/>
      <c r="BE210" s="24"/>
      <c r="BF210" s="24"/>
      <c r="BG210" s="24"/>
      <c r="BH210" s="24"/>
      <c r="BI210" s="24"/>
    </row>
    <row r="211" spans="1:61" x14ac:dyDescent="0.35">
      <c r="A211" s="12">
        <v>206</v>
      </c>
      <c r="B211" s="18" t="s">
        <v>13</v>
      </c>
      <c r="C211" s="18" t="s">
        <v>14</v>
      </c>
      <c r="D211" s="20">
        <v>43718</v>
      </c>
      <c r="E211" s="20">
        <v>43718</v>
      </c>
      <c r="F211" s="21" t="s">
        <v>184</v>
      </c>
      <c r="G211" s="12" t="s">
        <v>16</v>
      </c>
      <c r="H211" s="22">
        <v>12399.44</v>
      </c>
      <c r="I211" s="12">
        <v>2</v>
      </c>
      <c r="J211" s="22">
        <f t="shared" si="11"/>
        <v>24798.880000000001</v>
      </c>
      <c r="K211" s="12"/>
      <c r="L211" s="22">
        <f t="shared" si="10"/>
        <v>0</v>
      </c>
      <c r="M211" s="13">
        <v>0</v>
      </c>
      <c r="N211" s="22">
        <f t="shared" si="13"/>
        <v>0</v>
      </c>
      <c r="O211" s="12">
        <f t="shared" si="12"/>
        <v>2</v>
      </c>
      <c r="P211" s="22">
        <f t="shared" si="12"/>
        <v>24798.880000000001</v>
      </c>
      <c r="Q211" s="23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  <c r="BD211" s="24"/>
      <c r="BE211" s="24"/>
      <c r="BF211" s="24"/>
      <c r="BG211" s="24"/>
      <c r="BH211" s="24"/>
      <c r="BI211" s="24"/>
    </row>
    <row r="212" spans="1:61" x14ac:dyDescent="0.35">
      <c r="A212" s="12">
        <v>207</v>
      </c>
      <c r="B212" s="18" t="s">
        <v>13</v>
      </c>
      <c r="C212" s="18" t="s">
        <v>14</v>
      </c>
      <c r="D212" s="20">
        <v>43528</v>
      </c>
      <c r="E212" s="20">
        <v>43528</v>
      </c>
      <c r="F212" s="21" t="s">
        <v>184</v>
      </c>
      <c r="G212" s="12" t="s">
        <v>16</v>
      </c>
      <c r="H212" s="22">
        <v>11262.415000000001</v>
      </c>
      <c r="I212" s="12">
        <v>3</v>
      </c>
      <c r="J212" s="22">
        <f t="shared" si="11"/>
        <v>33787.245000000003</v>
      </c>
      <c r="K212" s="12"/>
      <c r="L212" s="22">
        <f t="shared" si="10"/>
        <v>0</v>
      </c>
      <c r="M212" s="13">
        <v>0</v>
      </c>
      <c r="N212" s="22">
        <f t="shared" si="13"/>
        <v>0</v>
      </c>
      <c r="O212" s="12">
        <f t="shared" si="12"/>
        <v>3</v>
      </c>
      <c r="P212" s="22">
        <f t="shared" si="12"/>
        <v>33787.245000000003</v>
      </c>
      <c r="Q212" s="23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</row>
    <row r="213" spans="1:61" x14ac:dyDescent="0.35">
      <c r="A213" s="12">
        <v>208</v>
      </c>
      <c r="B213" s="18" t="s">
        <v>13</v>
      </c>
      <c r="C213" s="18" t="s">
        <v>14</v>
      </c>
      <c r="D213" s="20">
        <v>43719</v>
      </c>
      <c r="E213" s="20">
        <v>43719</v>
      </c>
      <c r="F213" s="21" t="s">
        <v>185</v>
      </c>
      <c r="G213" s="12" t="s">
        <v>16</v>
      </c>
      <c r="H213" s="22">
        <v>8329.619999999999</v>
      </c>
      <c r="I213" s="12">
        <v>1</v>
      </c>
      <c r="J213" s="22">
        <f t="shared" si="11"/>
        <v>8329.619999999999</v>
      </c>
      <c r="K213" s="12"/>
      <c r="L213" s="22">
        <f t="shared" si="10"/>
        <v>0</v>
      </c>
      <c r="M213" s="13">
        <v>0</v>
      </c>
      <c r="N213" s="22">
        <f t="shared" si="13"/>
        <v>0</v>
      </c>
      <c r="O213" s="12">
        <f t="shared" si="12"/>
        <v>1</v>
      </c>
      <c r="P213" s="22">
        <f t="shared" si="12"/>
        <v>8329.619999999999</v>
      </c>
      <c r="Q213" s="23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  <c r="BD213" s="24"/>
      <c r="BE213" s="24"/>
      <c r="BF213" s="24"/>
      <c r="BG213" s="24"/>
      <c r="BH213" s="24"/>
      <c r="BI213" s="24"/>
    </row>
    <row r="214" spans="1:61" x14ac:dyDescent="0.35">
      <c r="A214" s="12">
        <v>209</v>
      </c>
      <c r="B214" s="18" t="s">
        <v>13</v>
      </c>
      <c r="C214" s="18" t="s">
        <v>14</v>
      </c>
      <c r="D214" s="20">
        <v>43073</v>
      </c>
      <c r="E214" s="20">
        <v>43073</v>
      </c>
      <c r="F214" s="21" t="s">
        <v>185</v>
      </c>
      <c r="G214" s="12" t="s">
        <v>16</v>
      </c>
      <c r="H214" s="22">
        <v>10599.99</v>
      </c>
      <c r="I214" s="12">
        <v>3</v>
      </c>
      <c r="J214" s="22">
        <f t="shared" si="11"/>
        <v>31799.97</v>
      </c>
      <c r="K214" s="12"/>
      <c r="L214" s="22">
        <f t="shared" si="10"/>
        <v>0</v>
      </c>
      <c r="M214" s="13">
        <v>0</v>
      </c>
      <c r="N214" s="22">
        <f t="shared" si="13"/>
        <v>0</v>
      </c>
      <c r="O214" s="12">
        <f t="shared" si="12"/>
        <v>3</v>
      </c>
      <c r="P214" s="22">
        <f t="shared" si="12"/>
        <v>31799.97</v>
      </c>
      <c r="Q214" s="23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  <c r="BD214" s="24"/>
      <c r="BE214" s="24"/>
      <c r="BF214" s="24"/>
      <c r="BG214" s="24"/>
      <c r="BH214" s="24"/>
      <c r="BI214" s="24"/>
    </row>
    <row r="215" spans="1:61" x14ac:dyDescent="0.35">
      <c r="A215" s="12">
        <v>210</v>
      </c>
      <c r="B215" s="18" t="s">
        <v>88</v>
      </c>
      <c r="C215" s="18" t="s">
        <v>180</v>
      </c>
      <c r="D215" s="20">
        <v>44657</v>
      </c>
      <c r="E215" s="20">
        <v>44657</v>
      </c>
      <c r="F215" s="21" t="s">
        <v>185</v>
      </c>
      <c r="G215" s="12" t="s">
        <v>16</v>
      </c>
      <c r="H215" s="22">
        <v>10504.855600000001</v>
      </c>
      <c r="I215" s="12">
        <v>3</v>
      </c>
      <c r="J215" s="22">
        <f t="shared" si="11"/>
        <v>31514.566800000001</v>
      </c>
      <c r="K215" s="12"/>
      <c r="L215" s="22">
        <f t="shared" si="10"/>
        <v>0</v>
      </c>
      <c r="M215" s="13">
        <v>0</v>
      </c>
      <c r="N215" s="22">
        <f t="shared" si="13"/>
        <v>0</v>
      </c>
      <c r="O215" s="12">
        <f t="shared" si="12"/>
        <v>3</v>
      </c>
      <c r="P215" s="22">
        <f t="shared" si="12"/>
        <v>31514.566800000001</v>
      </c>
      <c r="Q215" s="23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  <c r="BD215" s="24"/>
      <c r="BE215" s="24"/>
      <c r="BF215" s="24"/>
      <c r="BG215" s="24"/>
      <c r="BH215" s="24"/>
      <c r="BI215" s="24"/>
    </row>
    <row r="216" spans="1:61" x14ac:dyDescent="0.35">
      <c r="A216" s="12">
        <v>211</v>
      </c>
      <c r="B216" s="18" t="s">
        <v>13</v>
      </c>
      <c r="C216" s="18" t="s">
        <v>14</v>
      </c>
      <c r="D216" s="20">
        <v>42988</v>
      </c>
      <c r="E216" s="20">
        <v>42988</v>
      </c>
      <c r="F216" s="21" t="s">
        <v>186</v>
      </c>
      <c r="G216" s="12" t="s">
        <v>16</v>
      </c>
      <c r="H216" s="22">
        <v>3495.16</v>
      </c>
      <c r="I216" s="12">
        <v>1</v>
      </c>
      <c r="J216" s="22">
        <f t="shared" si="11"/>
        <v>3495.16</v>
      </c>
      <c r="K216" s="12"/>
      <c r="L216" s="22">
        <f t="shared" si="10"/>
        <v>0</v>
      </c>
      <c r="M216" s="13">
        <v>0</v>
      </c>
      <c r="N216" s="22">
        <f t="shared" si="13"/>
        <v>0</v>
      </c>
      <c r="O216" s="12">
        <f t="shared" si="12"/>
        <v>1</v>
      </c>
      <c r="P216" s="22">
        <f t="shared" si="12"/>
        <v>3495.16</v>
      </c>
      <c r="Q216" s="23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  <c r="BD216" s="24"/>
      <c r="BE216" s="24"/>
      <c r="BF216" s="24"/>
      <c r="BG216" s="24"/>
      <c r="BH216" s="24"/>
      <c r="BI216" s="24"/>
    </row>
    <row r="217" spans="1:61" x14ac:dyDescent="0.35">
      <c r="A217" s="12">
        <v>212</v>
      </c>
      <c r="B217" s="18" t="s">
        <v>13</v>
      </c>
      <c r="C217" s="18" t="s">
        <v>14</v>
      </c>
      <c r="D217" s="20">
        <v>44019</v>
      </c>
      <c r="E217" s="20">
        <v>44019</v>
      </c>
      <c r="F217" s="21" t="s">
        <v>186</v>
      </c>
      <c r="G217" s="12" t="s">
        <v>16</v>
      </c>
      <c r="H217" s="22">
        <v>4956</v>
      </c>
      <c r="I217" s="12">
        <v>1</v>
      </c>
      <c r="J217" s="22">
        <f t="shared" si="11"/>
        <v>4956</v>
      </c>
      <c r="K217" s="12"/>
      <c r="L217" s="22">
        <f t="shared" ref="L217:L260" si="14">H217*K217</f>
        <v>0</v>
      </c>
      <c r="M217" s="13">
        <v>0</v>
      </c>
      <c r="N217" s="22">
        <f t="shared" si="13"/>
        <v>0</v>
      </c>
      <c r="O217" s="12">
        <f t="shared" si="12"/>
        <v>1</v>
      </c>
      <c r="P217" s="22">
        <f t="shared" si="12"/>
        <v>4956</v>
      </c>
      <c r="Q217" s="23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  <c r="BD217" s="24"/>
      <c r="BE217" s="24"/>
      <c r="BF217" s="24"/>
      <c r="BG217" s="24"/>
      <c r="BH217" s="24"/>
      <c r="BI217" s="24"/>
    </row>
    <row r="218" spans="1:61" s="26" customFormat="1" x14ac:dyDescent="0.35">
      <c r="A218" s="12">
        <v>213</v>
      </c>
      <c r="B218" s="18" t="s">
        <v>13</v>
      </c>
      <c r="C218" s="18" t="s">
        <v>14</v>
      </c>
      <c r="D218" s="20">
        <v>43718</v>
      </c>
      <c r="E218" s="20">
        <v>43718</v>
      </c>
      <c r="F218" s="21" t="s">
        <v>186</v>
      </c>
      <c r="G218" s="12" t="s">
        <v>16</v>
      </c>
      <c r="H218" s="22">
        <v>3933.1642000000002</v>
      </c>
      <c r="I218" s="12">
        <v>2</v>
      </c>
      <c r="J218" s="22">
        <f t="shared" ref="J218:J260" si="15">H218*I218</f>
        <v>7866.3284000000003</v>
      </c>
      <c r="K218" s="12"/>
      <c r="L218" s="22">
        <f t="shared" si="14"/>
        <v>0</v>
      </c>
      <c r="M218" s="13">
        <v>0</v>
      </c>
      <c r="N218" s="22">
        <f t="shared" si="13"/>
        <v>0</v>
      </c>
      <c r="O218" s="12">
        <f t="shared" si="12"/>
        <v>2</v>
      </c>
      <c r="P218" s="22">
        <f t="shared" si="12"/>
        <v>7866.3284000000003</v>
      </c>
      <c r="Q218" s="23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  <c r="BD218" s="24"/>
      <c r="BE218" s="24"/>
      <c r="BF218" s="24"/>
      <c r="BG218" s="24"/>
      <c r="BH218" s="24"/>
      <c r="BI218" s="24"/>
    </row>
    <row r="219" spans="1:61" s="26" customFormat="1" x14ac:dyDescent="0.35">
      <c r="A219" s="12">
        <v>214</v>
      </c>
      <c r="B219" s="18" t="s">
        <v>88</v>
      </c>
      <c r="C219" s="18" t="s">
        <v>180</v>
      </c>
      <c r="D219" s="20">
        <v>44657</v>
      </c>
      <c r="E219" s="20">
        <v>44657</v>
      </c>
      <c r="F219" s="21" t="s">
        <v>186</v>
      </c>
      <c r="G219" s="12" t="s">
        <v>16</v>
      </c>
      <c r="H219" s="22">
        <v>4409.7308000000003</v>
      </c>
      <c r="I219" s="12">
        <v>3</v>
      </c>
      <c r="J219" s="22">
        <f t="shared" si="15"/>
        <v>13229.1924</v>
      </c>
      <c r="K219" s="12"/>
      <c r="L219" s="22">
        <f t="shared" si="14"/>
        <v>0</v>
      </c>
      <c r="M219" s="13">
        <v>0</v>
      </c>
      <c r="N219" s="22">
        <f t="shared" si="13"/>
        <v>0</v>
      </c>
      <c r="O219" s="12">
        <f t="shared" si="12"/>
        <v>3</v>
      </c>
      <c r="P219" s="22">
        <f t="shared" si="12"/>
        <v>13229.1924</v>
      </c>
      <c r="Q219" s="23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  <c r="BD219" s="24"/>
      <c r="BE219" s="24"/>
      <c r="BF219" s="24"/>
      <c r="BG219" s="24"/>
      <c r="BH219" s="24"/>
      <c r="BI219" s="24"/>
    </row>
    <row r="220" spans="1:61" x14ac:dyDescent="0.35">
      <c r="A220" s="12">
        <v>215</v>
      </c>
      <c r="B220" s="18" t="s">
        <v>13</v>
      </c>
      <c r="C220" s="18" t="s">
        <v>14</v>
      </c>
      <c r="D220" s="20">
        <v>44825</v>
      </c>
      <c r="E220" s="20">
        <v>44825</v>
      </c>
      <c r="F220" s="21" t="s">
        <v>187</v>
      </c>
      <c r="G220" s="12" t="s">
        <v>16</v>
      </c>
      <c r="H220" s="22">
        <v>9599.2999999999993</v>
      </c>
      <c r="I220" s="12">
        <v>2</v>
      </c>
      <c r="J220" s="22">
        <f t="shared" si="15"/>
        <v>19198.599999999999</v>
      </c>
      <c r="K220" s="12"/>
      <c r="L220" s="22">
        <f t="shared" si="14"/>
        <v>0</v>
      </c>
      <c r="M220" s="13">
        <v>0</v>
      </c>
      <c r="N220" s="22">
        <f t="shared" si="13"/>
        <v>0</v>
      </c>
      <c r="O220" s="12">
        <f t="shared" si="12"/>
        <v>2</v>
      </c>
      <c r="P220" s="22">
        <f t="shared" si="12"/>
        <v>19198.599999999999</v>
      </c>
      <c r="Q220" s="23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  <c r="BD220" s="24"/>
      <c r="BE220" s="24"/>
      <c r="BF220" s="24"/>
      <c r="BG220" s="24"/>
      <c r="BH220" s="24"/>
      <c r="BI220" s="24"/>
    </row>
    <row r="221" spans="1:61" x14ac:dyDescent="0.35">
      <c r="A221" s="12">
        <v>216</v>
      </c>
      <c r="B221" s="18" t="s">
        <v>13</v>
      </c>
      <c r="C221" s="18" t="s">
        <v>14</v>
      </c>
      <c r="D221" s="20">
        <v>44922</v>
      </c>
      <c r="E221" s="20">
        <v>44922</v>
      </c>
      <c r="F221" s="21" t="s">
        <v>187</v>
      </c>
      <c r="G221" s="12" t="s">
        <v>16</v>
      </c>
      <c r="H221" s="22">
        <v>7670</v>
      </c>
      <c r="I221" s="12"/>
      <c r="J221" s="22">
        <f t="shared" si="15"/>
        <v>0</v>
      </c>
      <c r="K221" s="12">
        <v>4</v>
      </c>
      <c r="L221" s="22">
        <f t="shared" si="14"/>
        <v>30680</v>
      </c>
      <c r="M221" s="13">
        <v>0</v>
      </c>
      <c r="N221" s="22">
        <f t="shared" si="13"/>
        <v>0</v>
      </c>
      <c r="O221" s="12">
        <f t="shared" si="12"/>
        <v>4</v>
      </c>
      <c r="P221" s="22">
        <f t="shared" si="12"/>
        <v>30680</v>
      </c>
      <c r="Q221" s="23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</row>
    <row r="222" spans="1:61" x14ac:dyDescent="0.35">
      <c r="A222" s="12">
        <v>217</v>
      </c>
      <c r="B222" s="18" t="s">
        <v>13</v>
      </c>
      <c r="C222" s="18" t="s">
        <v>14</v>
      </c>
      <c r="D222" s="20">
        <v>42375</v>
      </c>
      <c r="E222" s="20">
        <v>42375</v>
      </c>
      <c r="F222" s="21" t="s">
        <v>188</v>
      </c>
      <c r="G222" s="12" t="s">
        <v>16</v>
      </c>
      <c r="H222" s="22">
        <v>3274</v>
      </c>
      <c r="I222" s="12">
        <v>9</v>
      </c>
      <c r="J222" s="22">
        <f t="shared" si="15"/>
        <v>29466</v>
      </c>
      <c r="K222" s="12"/>
      <c r="L222" s="22">
        <f t="shared" si="14"/>
        <v>0</v>
      </c>
      <c r="M222" s="13">
        <v>0</v>
      </c>
      <c r="N222" s="22">
        <f t="shared" si="13"/>
        <v>0</v>
      </c>
      <c r="O222" s="12">
        <f t="shared" si="12"/>
        <v>9</v>
      </c>
      <c r="P222" s="22">
        <f t="shared" si="12"/>
        <v>29466</v>
      </c>
      <c r="Q222" s="23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</row>
    <row r="223" spans="1:61" s="26" customFormat="1" x14ac:dyDescent="0.35">
      <c r="A223" s="12">
        <v>218</v>
      </c>
      <c r="B223" s="18" t="s">
        <v>13</v>
      </c>
      <c r="C223" s="18" t="s">
        <v>14</v>
      </c>
      <c r="D223" s="20">
        <v>42586</v>
      </c>
      <c r="E223" s="20">
        <v>42586</v>
      </c>
      <c r="F223" s="21" t="s">
        <v>189</v>
      </c>
      <c r="G223" s="12" t="s">
        <v>16</v>
      </c>
      <c r="H223" s="22">
        <v>6440</v>
      </c>
      <c r="I223" s="12">
        <v>14</v>
      </c>
      <c r="J223" s="22">
        <f t="shared" si="15"/>
        <v>90160</v>
      </c>
      <c r="K223" s="12"/>
      <c r="L223" s="22">
        <f t="shared" si="14"/>
        <v>0</v>
      </c>
      <c r="M223" s="13">
        <v>0</v>
      </c>
      <c r="N223" s="22">
        <f t="shared" si="13"/>
        <v>0</v>
      </c>
      <c r="O223" s="12">
        <f t="shared" si="12"/>
        <v>14</v>
      </c>
      <c r="P223" s="22">
        <f t="shared" si="12"/>
        <v>90160</v>
      </c>
      <c r="Q223" s="23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</row>
    <row r="224" spans="1:61" x14ac:dyDescent="0.35">
      <c r="A224" s="12">
        <v>219</v>
      </c>
      <c r="B224" s="18" t="s">
        <v>13</v>
      </c>
      <c r="C224" s="18" t="s">
        <v>14</v>
      </c>
      <c r="D224" s="20">
        <v>44922</v>
      </c>
      <c r="E224" s="20">
        <v>44922</v>
      </c>
      <c r="F224" s="21" t="s">
        <v>190</v>
      </c>
      <c r="G224" s="12" t="s">
        <v>16</v>
      </c>
      <c r="H224" s="22">
        <v>15045</v>
      </c>
      <c r="I224" s="12">
        <v>0</v>
      </c>
      <c r="J224" s="22">
        <f t="shared" si="15"/>
        <v>0</v>
      </c>
      <c r="K224" s="12">
        <v>4</v>
      </c>
      <c r="L224" s="22">
        <f t="shared" si="14"/>
        <v>60180</v>
      </c>
      <c r="M224" s="13">
        <v>0</v>
      </c>
      <c r="N224" s="22">
        <f t="shared" si="13"/>
        <v>0</v>
      </c>
      <c r="O224" s="12">
        <f t="shared" si="12"/>
        <v>4</v>
      </c>
      <c r="P224" s="22">
        <f t="shared" si="12"/>
        <v>60180</v>
      </c>
      <c r="Q224" s="23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</row>
    <row r="225" spans="1:61" x14ac:dyDescent="0.35">
      <c r="A225" s="12">
        <v>220</v>
      </c>
      <c r="B225" s="18" t="s">
        <v>13</v>
      </c>
      <c r="C225" s="18" t="s">
        <v>14</v>
      </c>
      <c r="D225" s="20">
        <v>44477</v>
      </c>
      <c r="E225" s="20">
        <v>44477</v>
      </c>
      <c r="F225" s="21" t="s">
        <v>190</v>
      </c>
      <c r="G225" s="12" t="s">
        <v>16</v>
      </c>
      <c r="H225" s="22">
        <v>11794.1</v>
      </c>
      <c r="I225" s="12">
        <v>0</v>
      </c>
      <c r="J225" s="22">
        <f t="shared" si="15"/>
        <v>0</v>
      </c>
      <c r="K225" s="12"/>
      <c r="L225" s="22">
        <f t="shared" si="14"/>
        <v>0</v>
      </c>
      <c r="M225" s="13">
        <v>0</v>
      </c>
      <c r="N225" s="22">
        <f t="shared" si="13"/>
        <v>0</v>
      </c>
      <c r="O225" s="12">
        <f t="shared" si="12"/>
        <v>0</v>
      </c>
      <c r="P225" s="22">
        <f t="shared" si="12"/>
        <v>0</v>
      </c>
      <c r="Q225" s="23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</row>
    <row r="226" spans="1:61" x14ac:dyDescent="0.35">
      <c r="A226" s="12">
        <v>221</v>
      </c>
      <c r="B226" s="18" t="s">
        <v>13</v>
      </c>
      <c r="C226" s="19" t="s">
        <v>14</v>
      </c>
      <c r="D226" s="20">
        <v>44922</v>
      </c>
      <c r="E226" s="20">
        <v>44922</v>
      </c>
      <c r="F226" s="21" t="s">
        <v>191</v>
      </c>
      <c r="G226" s="12" t="s">
        <v>16</v>
      </c>
      <c r="H226" s="22">
        <v>7552</v>
      </c>
      <c r="I226" s="12">
        <v>0</v>
      </c>
      <c r="J226" s="22">
        <f t="shared" si="15"/>
        <v>0</v>
      </c>
      <c r="K226" s="12">
        <v>1</v>
      </c>
      <c r="L226" s="22">
        <f t="shared" si="14"/>
        <v>7552</v>
      </c>
      <c r="M226" s="13">
        <v>0</v>
      </c>
      <c r="N226" s="22">
        <f t="shared" si="13"/>
        <v>0</v>
      </c>
      <c r="O226" s="12">
        <f t="shared" si="12"/>
        <v>1</v>
      </c>
      <c r="P226" s="22">
        <f t="shared" si="12"/>
        <v>7552</v>
      </c>
      <c r="Q226" s="23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</row>
    <row r="227" spans="1:61" x14ac:dyDescent="0.35">
      <c r="A227" s="12">
        <v>222</v>
      </c>
      <c r="B227" s="18" t="s">
        <v>88</v>
      </c>
      <c r="C227" s="19" t="s">
        <v>180</v>
      </c>
      <c r="D227" s="20">
        <v>44657</v>
      </c>
      <c r="E227" s="20">
        <v>44657</v>
      </c>
      <c r="F227" s="21" t="s">
        <v>191</v>
      </c>
      <c r="G227" s="12" t="s">
        <v>16</v>
      </c>
      <c r="H227" s="22">
        <v>10071.359</v>
      </c>
      <c r="I227" s="12">
        <v>2</v>
      </c>
      <c r="J227" s="22">
        <f t="shared" si="15"/>
        <v>20142.718000000001</v>
      </c>
      <c r="K227" s="12"/>
      <c r="L227" s="22">
        <f t="shared" si="14"/>
        <v>0</v>
      </c>
      <c r="M227" s="13">
        <v>1</v>
      </c>
      <c r="N227" s="22">
        <f t="shared" si="13"/>
        <v>10071.359</v>
      </c>
      <c r="O227" s="12">
        <f t="shared" si="12"/>
        <v>1</v>
      </c>
      <c r="P227" s="22">
        <f t="shared" si="12"/>
        <v>10071.359</v>
      </c>
      <c r="Q227" s="23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</row>
    <row r="228" spans="1:61" x14ac:dyDescent="0.35">
      <c r="A228" s="12">
        <v>223</v>
      </c>
      <c r="B228" s="18" t="s">
        <v>13</v>
      </c>
      <c r="C228" s="18" t="s">
        <v>14</v>
      </c>
      <c r="D228" s="20">
        <v>43528</v>
      </c>
      <c r="E228" s="20">
        <v>43528</v>
      </c>
      <c r="F228" s="21" t="s">
        <v>192</v>
      </c>
      <c r="G228" s="12" t="s">
        <v>16</v>
      </c>
      <c r="H228" s="22">
        <v>9703.4825000000001</v>
      </c>
      <c r="I228" s="12">
        <v>1</v>
      </c>
      <c r="J228" s="22">
        <f t="shared" si="15"/>
        <v>9703.4825000000001</v>
      </c>
      <c r="K228" s="12"/>
      <c r="L228" s="22">
        <f t="shared" si="14"/>
        <v>0</v>
      </c>
      <c r="M228" s="13">
        <v>0</v>
      </c>
      <c r="N228" s="22">
        <f t="shared" si="13"/>
        <v>0</v>
      </c>
      <c r="O228" s="12">
        <f t="shared" si="12"/>
        <v>1</v>
      </c>
      <c r="P228" s="22">
        <f t="shared" si="12"/>
        <v>9703.4825000000001</v>
      </c>
      <c r="Q228" s="23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</row>
    <row r="229" spans="1:61" x14ac:dyDescent="0.35">
      <c r="A229" s="12">
        <v>224</v>
      </c>
      <c r="B229" s="18" t="s">
        <v>88</v>
      </c>
      <c r="C229" s="18" t="s">
        <v>180</v>
      </c>
      <c r="D229" s="20">
        <v>44657</v>
      </c>
      <c r="E229" s="20">
        <v>44657</v>
      </c>
      <c r="F229" s="21" t="s">
        <v>192</v>
      </c>
      <c r="G229" s="12" t="s">
        <v>16</v>
      </c>
      <c r="H229" s="22">
        <v>13482.503000000001</v>
      </c>
      <c r="I229" s="12">
        <v>2</v>
      </c>
      <c r="J229" s="22">
        <f t="shared" si="15"/>
        <v>26965.006000000001</v>
      </c>
      <c r="K229" s="12"/>
      <c r="L229" s="22">
        <f t="shared" si="14"/>
        <v>0</v>
      </c>
      <c r="M229" s="13">
        <v>0</v>
      </c>
      <c r="N229" s="22">
        <f t="shared" si="13"/>
        <v>0</v>
      </c>
      <c r="O229" s="12">
        <f t="shared" si="12"/>
        <v>2</v>
      </c>
      <c r="P229" s="22">
        <f t="shared" si="12"/>
        <v>26965.006000000001</v>
      </c>
      <c r="Q229" s="23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</row>
    <row r="230" spans="1:61" x14ac:dyDescent="0.35">
      <c r="A230" s="12">
        <v>225</v>
      </c>
      <c r="B230" s="18" t="s">
        <v>13</v>
      </c>
      <c r="C230" s="18" t="s">
        <v>14</v>
      </c>
      <c r="D230" s="20">
        <v>44922</v>
      </c>
      <c r="E230" s="20">
        <v>44922</v>
      </c>
      <c r="F230" s="21" t="s">
        <v>192</v>
      </c>
      <c r="G230" s="12" t="s">
        <v>16</v>
      </c>
      <c r="H230" s="22">
        <v>7670</v>
      </c>
      <c r="I230" s="12"/>
      <c r="J230" s="22">
        <f t="shared" si="15"/>
        <v>0</v>
      </c>
      <c r="K230" s="12">
        <v>1</v>
      </c>
      <c r="L230" s="22">
        <f t="shared" si="14"/>
        <v>7670</v>
      </c>
      <c r="M230" s="13">
        <v>0</v>
      </c>
      <c r="N230" s="22">
        <f t="shared" si="13"/>
        <v>0</v>
      </c>
      <c r="O230" s="12">
        <f t="shared" si="12"/>
        <v>1</v>
      </c>
      <c r="P230" s="22">
        <f t="shared" si="12"/>
        <v>7670</v>
      </c>
      <c r="Q230" s="23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</row>
    <row r="231" spans="1:61" x14ac:dyDescent="0.35">
      <c r="A231" s="12">
        <v>226</v>
      </c>
      <c r="B231" s="18" t="s">
        <v>13</v>
      </c>
      <c r="C231" s="18" t="s">
        <v>14</v>
      </c>
      <c r="D231" s="20">
        <v>43528</v>
      </c>
      <c r="E231" s="20">
        <v>43528</v>
      </c>
      <c r="F231" s="21" t="s">
        <v>193</v>
      </c>
      <c r="G231" s="12" t="s">
        <v>16</v>
      </c>
      <c r="H231" s="22">
        <v>9703.4825000000001</v>
      </c>
      <c r="I231" s="12">
        <v>1</v>
      </c>
      <c r="J231" s="22">
        <f t="shared" si="15"/>
        <v>9703.4825000000001</v>
      </c>
      <c r="K231" s="12"/>
      <c r="L231" s="22">
        <f t="shared" si="14"/>
        <v>0</v>
      </c>
      <c r="M231" s="13">
        <v>0</v>
      </c>
      <c r="N231" s="22">
        <f t="shared" si="13"/>
        <v>0</v>
      </c>
      <c r="O231" s="12">
        <f t="shared" si="12"/>
        <v>1</v>
      </c>
      <c r="P231" s="22">
        <f t="shared" si="12"/>
        <v>9703.4825000000001</v>
      </c>
      <c r="Q231" s="23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</row>
    <row r="232" spans="1:61" x14ac:dyDescent="0.35">
      <c r="A232" s="12">
        <v>227</v>
      </c>
      <c r="B232" s="18" t="s">
        <v>88</v>
      </c>
      <c r="C232" s="18" t="s">
        <v>180</v>
      </c>
      <c r="D232" s="20">
        <v>44657</v>
      </c>
      <c r="E232" s="20">
        <v>44657</v>
      </c>
      <c r="F232" s="21" t="s">
        <v>193</v>
      </c>
      <c r="G232" s="12" t="s">
        <v>16</v>
      </c>
      <c r="H232" s="22">
        <v>13482.503000000001</v>
      </c>
      <c r="I232" s="12">
        <v>2</v>
      </c>
      <c r="J232" s="22">
        <f t="shared" si="15"/>
        <v>26965.006000000001</v>
      </c>
      <c r="K232" s="12"/>
      <c r="L232" s="22">
        <f t="shared" si="14"/>
        <v>0</v>
      </c>
      <c r="M232" s="13">
        <v>0</v>
      </c>
      <c r="N232" s="22">
        <f t="shared" si="13"/>
        <v>0</v>
      </c>
      <c r="O232" s="12">
        <f t="shared" si="12"/>
        <v>2</v>
      </c>
      <c r="P232" s="22">
        <f t="shared" si="12"/>
        <v>26965.006000000001</v>
      </c>
      <c r="Q232" s="23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</row>
    <row r="233" spans="1:61" x14ac:dyDescent="0.35">
      <c r="A233" s="12">
        <v>228</v>
      </c>
      <c r="B233" s="18" t="s">
        <v>13</v>
      </c>
      <c r="C233" s="18" t="s">
        <v>14</v>
      </c>
      <c r="D233" s="20">
        <v>44922</v>
      </c>
      <c r="E233" s="20">
        <v>44922</v>
      </c>
      <c r="F233" s="21" t="s">
        <v>193</v>
      </c>
      <c r="G233" s="12" t="s">
        <v>16</v>
      </c>
      <c r="H233" s="22">
        <v>7670</v>
      </c>
      <c r="I233" s="12"/>
      <c r="J233" s="22">
        <f t="shared" si="15"/>
        <v>0</v>
      </c>
      <c r="K233" s="12">
        <v>1</v>
      </c>
      <c r="L233" s="22">
        <f t="shared" si="14"/>
        <v>7670</v>
      </c>
      <c r="M233" s="13">
        <v>0</v>
      </c>
      <c r="N233" s="22">
        <f t="shared" si="13"/>
        <v>0</v>
      </c>
      <c r="O233" s="12">
        <f t="shared" si="12"/>
        <v>1</v>
      </c>
      <c r="P233" s="22">
        <f t="shared" si="12"/>
        <v>7670</v>
      </c>
      <c r="Q233" s="23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</row>
    <row r="234" spans="1:61" x14ac:dyDescent="0.35">
      <c r="A234" s="12">
        <v>229</v>
      </c>
      <c r="B234" s="18" t="s">
        <v>13</v>
      </c>
      <c r="C234" s="19" t="s">
        <v>14</v>
      </c>
      <c r="D234" s="20">
        <v>43528</v>
      </c>
      <c r="E234" s="20">
        <v>43528</v>
      </c>
      <c r="F234" s="21" t="s">
        <v>194</v>
      </c>
      <c r="G234" s="12" t="s">
        <v>16</v>
      </c>
      <c r="H234" s="22">
        <v>9703.4825000000001</v>
      </c>
      <c r="I234" s="12">
        <v>2</v>
      </c>
      <c r="J234" s="22">
        <f t="shared" si="15"/>
        <v>19406.965</v>
      </c>
      <c r="K234" s="12"/>
      <c r="L234" s="22">
        <f t="shared" si="14"/>
        <v>0</v>
      </c>
      <c r="M234" s="13">
        <v>0</v>
      </c>
      <c r="N234" s="22">
        <f t="shared" si="13"/>
        <v>0</v>
      </c>
      <c r="O234" s="12">
        <f t="shared" si="12"/>
        <v>2</v>
      </c>
      <c r="P234" s="22">
        <f t="shared" si="12"/>
        <v>19406.965</v>
      </c>
      <c r="Q234" s="23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</row>
    <row r="235" spans="1:61" x14ac:dyDescent="0.35">
      <c r="A235" s="12">
        <v>230</v>
      </c>
      <c r="B235" s="18" t="s">
        <v>13</v>
      </c>
      <c r="C235" s="18" t="s">
        <v>14</v>
      </c>
      <c r="D235" s="20">
        <v>44922</v>
      </c>
      <c r="E235" s="20">
        <v>44922</v>
      </c>
      <c r="F235" s="21" t="s">
        <v>194</v>
      </c>
      <c r="G235" s="12" t="s">
        <v>16</v>
      </c>
      <c r="H235" s="22">
        <v>7670</v>
      </c>
      <c r="I235" s="12"/>
      <c r="J235" s="22">
        <f t="shared" si="15"/>
        <v>0</v>
      </c>
      <c r="K235" s="12">
        <v>1</v>
      </c>
      <c r="L235" s="22">
        <f t="shared" si="14"/>
        <v>7670</v>
      </c>
      <c r="M235" s="13">
        <v>0</v>
      </c>
      <c r="N235" s="22">
        <f t="shared" si="13"/>
        <v>0</v>
      </c>
      <c r="O235" s="12">
        <f t="shared" si="12"/>
        <v>1</v>
      </c>
      <c r="P235" s="22">
        <f t="shared" si="12"/>
        <v>7670</v>
      </c>
      <c r="Q235" s="23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</row>
    <row r="236" spans="1:61" x14ac:dyDescent="0.35">
      <c r="A236" s="12">
        <v>231</v>
      </c>
      <c r="B236" s="18" t="s">
        <v>13</v>
      </c>
      <c r="C236" s="19" t="s">
        <v>14</v>
      </c>
      <c r="D236" s="20">
        <v>44922</v>
      </c>
      <c r="E236" s="20">
        <v>44922</v>
      </c>
      <c r="F236" s="21" t="s">
        <v>195</v>
      </c>
      <c r="G236" s="12" t="s">
        <v>16</v>
      </c>
      <c r="H236" s="22">
        <v>3787.8</v>
      </c>
      <c r="I236" s="12">
        <v>0</v>
      </c>
      <c r="J236" s="22">
        <f t="shared" si="15"/>
        <v>0</v>
      </c>
      <c r="K236" s="12">
        <v>1</v>
      </c>
      <c r="L236" s="22">
        <f t="shared" si="14"/>
        <v>3787.8</v>
      </c>
      <c r="M236" s="13">
        <v>0</v>
      </c>
      <c r="N236" s="22">
        <f t="shared" si="13"/>
        <v>0</v>
      </c>
      <c r="O236" s="12">
        <f t="shared" si="12"/>
        <v>1</v>
      </c>
      <c r="P236" s="22">
        <f t="shared" si="12"/>
        <v>3787.8</v>
      </c>
      <c r="Q236" s="23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</row>
    <row r="237" spans="1:61" x14ac:dyDescent="0.35">
      <c r="A237" s="12">
        <v>232</v>
      </c>
      <c r="B237" s="18" t="s">
        <v>13</v>
      </c>
      <c r="C237" s="19" t="s">
        <v>14</v>
      </c>
      <c r="D237" s="20">
        <v>44825</v>
      </c>
      <c r="E237" s="20">
        <v>44825</v>
      </c>
      <c r="F237" s="21" t="s">
        <v>196</v>
      </c>
      <c r="G237" s="12" t="s">
        <v>16</v>
      </c>
      <c r="H237" s="22">
        <v>9823.5</v>
      </c>
      <c r="I237" s="12">
        <v>0</v>
      </c>
      <c r="J237" s="22">
        <f t="shared" si="15"/>
        <v>0</v>
      </c>
      <c r="K237" s="12"/>
      <c r="L237" s="22">
        <f t="shared" si="14"/>
        <v>0</v>
      </c>
      <c r="M237" s="13">
        <v>0</v>
      </c>
      <c r="N237" s="22">
        <f t="shared" si="13"/>
        <v>0</v>
      </c>
      <c r="O237" s="12">
        <f t="shared" si="12"/>
        <v>0</v>
      </c>
      <c r="P237" s="22">
        <f t="shared" si="12"/>
        <v>0</v>
      </c>
      <c r="Q237" s="23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</row>
    <row r="238" spans="1:61" x14ac:dyDescent="0.35">
      <c r="A238" s="12">
        <v>233</v>
      </c>
      <c r="B238" s="18" t="s">
        <v>13</v>
      </c>
      <c r="C238" s="18" t="s">
        <v>14</v>
      </c>
      <c r="D238" s="20">
        <v>44922</v>
      </c>
      <c r="E238" s="20">
        <v>44922</v>
      </c>
      <c r="F238" s="21" t="s">
        <v>196</v>
      </c>
      <c r="G238" s="12" t="s">
        <v>16</v>
      </c>
      <c r="H238" s="22">
        <v>10230.6</v>
      </c>
      <c r="I238" s="12"/>
      <c r="J238" s="22">
        <f t="shared" si="15"/>
        <v>0</v>
      </c>
      <c r="K238" s="12">
        <v>8</v>
      </c>
      <c r="L238" s="22">
        <f t="shared" si="14"/>
        <v>81844.800000000003</v>
      </c>
      <c r="M238" s="13">
        <v>1</v>
      </c>
      <c r="N238" s="22">
        <f t="shared" si="13"/>
        <v>10230.6</v>
      </c>
      <c r="O238" s="12">
        <f t="shared" si="12"/>
        <v>7</v>
      </c>
      <c r="P238" s="22">
        <f t="shared" si="12"/>
        <v>71614.2</v>
      </c>
      <c r="Q238" s="23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</row>
    <row r="239" spans="1:61" x14ac:dyDescent="0.35">
      <c r="A239" s="12">
        <v>234</v>
      </c>
      <c r="B239" s="18" t="s">
        <v>13</v>
      </c>
      <c r="C239" s="19" t="s">
        <v>14</v>
      </c>
      <c r="D239" s="20">
        <v>44792</v>
      </c>
      <c r="E239" s="20">
        <v>44792</v>
      </c>
      <c r="F239" s="21" t="s">
        <v>197</v>
      </c>
      <c r="G239" s="12" t="s">
        <v>16</v>
      </c>
      <c r="H239" s="22">
        <v>12197.907800000001</v>
      </c>
      <c r="I239" s="12">
        <v>2</v>
      </c>
      <c r="J239" s="22">
        <f t="shared" si="15"/>
        <v>24395.815600000002</v>
      </c>
      <c r="K239" s="12"/>
      <c r="L239" s="22">
        <f t="shared" si="14"/>
        <v>0</v>
      </c>
      <c r="M239" s="13">
        <v>0</v>
      </c>
      <c r="N239" s="22">
        <f t="shared" si="13"/>
        <v>0</v>
      </c>
      <c r="O239" s="12">
        <f t="shared" si="12"/>
        <v>2</v>
      </c>
      <c r="P239" s="22">
        <f t="shared" si="12"/>
        <v>24395.815600000002</v>
      </c>
      <c r="Q239" s="23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</row>
    <row r="240" spans="1:61" x14ac:dyDescent="0.35">
      <c r="A240" s="12">
        <v>235</v>
      </c>
      <c r="B240" s="18" t="s">
        <v>13</v>
      </c>
      <c r="C240" s="18" t="s">
        <v>14</v>
      </c>
      <c r="D240" s="20">
        <v>44922</v>
      </c>
      <c r="E240" s="20">
        <v>44922</v>
      </c>
      <c r="F240" s="21" t="s">
        <v>197</v>
      </c>
      <c r="G240" s="12" t="s">
        <v>16</v>
      </c>
      <c r="H240" s="22">
        <v>13452</v>
      </c>
      <c r="I240" s="12"/>
      <c r="J240" s="22">
        <f t="shared" si="15"/>
        <v>0</v>
      </c>
      <c r="K240" s="12">
        <v>8</v>
      </c>
      <c r="L240" s="22">
        <f t="shared" si="14"/>
        <v>107616</v>
      </c>
      <c r="M240" s="13">
        <v>0</v>
      </c>
      <c r="N240" s="22">
        <f t="shared" si="13"/>
        <v>0</v>
      </c>
      <c r="O240" s="12">
        <f t="shared" si="12"/>
        <v>8</v>
      </c>
      <c r="P240" s="22">
        <f t="shared" si="12"/>
        <v>107616</v>
      </c>
      <c r="Q240" s="23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</row>
    <row r="241" spans="1:62" x14ac:dyDescent="0.35">
      <c r="A241" s="12">
        <v>236</v>
      </c>
      <c r="B241" s="18" t="s">
        <v>13</v>
      </c>
      <c r="C241" s="19" t="s">
        <v>14</v>
      </c>
      <c r="D241" s="20">
        <v>44792</v>
      </c>
      <c r="E241" s="20">
        <v>44792</v>
      </c>
      <c r="F241" s="21" t="s">
        <v>198</v>
      </c>
      <c r="G241" s="12" t="s">
        <v>16</v>
      </c>
      <c r="H241" s="22">
        <v>12197.907800000001</v>
      </c>
      <c r="I241" s="12">
        <v>1</v>
      </c>
      <c r="J241" s="22">
        <f t="shared" si="15"/>
        <v>12197.907800000001</v>
      </c>
      <c r="K241" s="12"/>
      <c r="L241" s="22">
        <f t="shared" si="14"/>
        <v>0</v>
      </c>
      <c r="M241" s="13">
        <v>0</v>
      </c>
      <c r="N241" s="22">
        <f t="shared" si="13"/>
        <v>0</v>
      </c>
      <c r="O241" s="12">
        <f t="shared" si="12"/>
        <v>1</v>
      </c>
      <c r="P241" s="22">
        <f t="shared" si="12"/>
        <v>12197.907800000001</v>
      </c>
      <c r="Q241" s="23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</row>
    <row r="242" spans="1:62" x14ac:dyDescent="0.35">
      <c r="A242" s="12">
        <v>237</v>
      </c>
      <c r="B242" s="18" t="s">
        <v>13</v>
      </c>
      <c r="C242" s="18" t="s">
        <v>14</v>
      </c>
      <c r="D242" s="20">
        <v>44922</v>
      </c>
      <c r="E242" s="20">
        <v>44922</v>
      </c>
      <c r="F242" s="21" t="s">
        <v>198</v>
      </c>
      <c r="G242" s="12" t="s">
        <v>16</v>
      </c>
      <c r="H242" s="22">
        <v>13452</v>
      </c>
      <c r="I242" s="12"/>
      <c r="J242" s="22">
        <f t="shared" si="15"/>
        <v>0</v>
      </c>
      <c r="K242" s="12">
        <v>8</v>
      </c>
      <c r="L242" s="22">
        <f t="shared" si="14"/>
        <v>107616</v>
      </c>
      <c r="M242" s="13">
        <v>0</v>
      </c>
      <c r="N242" s="22">
        <f t="shared" si="13"/>
        <v>0</v>
      </c>
      <c r="O242" s="12">
        <f t="shared" si="12"/>
        <v>8</v>
      </c>
      <c r="P242" s="22">
        <f t="shared" si="12"/>
        <v>107616</v>
      </c>
      <c r="Q242" s="23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</row>
    <row r="243" spans="1:62" x14ac:dyDescent="0.35">
      <c r="A243" s="12">
        <v>238</v>
      </c>
      <c r="B243" s="18" t="s">
        <v>13</v>
      </c>
      <c r="C243" s="19" t="s">
        <v>14</v>
      </c>
      <c r="D243" s="20">
        <v>44792</v>
      </c>
      <c r="E243" s="20">
        <v>44792</v>
      </c>
      <c r="F243" s="21" t="s">
        <v>199</v>
      </c>
      <c r="G243" s="12" t="s">
        <v>16</v>
      </c>
      <c r="H243" s="22">
        <v>12197.907800000001</v>
      </c>
      <c r="I243" s="12">
        <v>0</v>
      </c>
      <c r="J243" s="22">
        <f t="shared" si="15"/>
        <v>0</v>
      </c>
      <c r="K243" s="12"/>
      <c r="L243" s="22">
        <f t="shared" si="14"/>
        <v>0</v>
      </c>
      <c r="M243" s="13">
        <v>0</v>
      </c>
      <c r="N243" s="22">
        <f t="shared" si="13"/>
        <v>0</v>
      </c>
      <c r="O243" s="12">
        <f t="shared" si="12"/>
        <v>0</v>
      </c>
      <c r="P243" s="22">
        <f t="shared" si="12"/>
        <v>0</v>
      </c>
      <c r="Q243" s="23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</row>
    <row r="244" spans="1:62" x14ac:dyDescent="0.35">
      <c r="A244" s="12">
        <v>239</v>
      </c>
      <c r="B244" s="18" t="s">
        <v>13</v>
      </c>
      <c r="C244" s="18" t="s">
        <v>14</v>
      </c>
      <c r="D244" s="20">
        <v>44922</v>
      </c>
      <c r="E244" s="20">
        <v>44922</v>
      </c>
      <c r="F244" s="21" t="s">
        <v>199</v>
      </c>
      <c r="G244" s="12" t="s">
        <v>16</v>
      </c>
      <c r="H244" s="22">
        <v>13452</v>
      </c>
      <c r="I244" s="12"/>
      <c r="J244" s="22"/>
      <c r="K244" s="12">
        <v>8</v>
      </c>
      <c r="L244" s="22">
        <f t="shared" si="14"/>
        <v>107616</v>
      </c>
      <c r="M244" s="13">
        <v>0</v>
      </c>
      <c r="N244" s="22">
        <f t="shared" si="13"/>
        <v>0</v>
      </c>
      <c r="O244" s="12">
        <f t="shared" si="12"/>
        <v>8</v>
      </c>
      <c r="P244" s="22">
        <f t="shared" si="12"/>
        <v>107616</v>
      </c>
      <c r="Q244" s="23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</row>
    <row r="245" spans="1:62" x14ac:dyDescent="0.35">
      <c r="A245" s="12">
        <v>240</v>
      </c>
      <c r="B245" s="18" t="s">
        <v>13</v>
      </c>
      <c r="C245" s="19" t="s">
        <v>14</v>
      </c>
      <c r="D245" s="20">
        <v>44922</v>
      </c>
      <c r="E245" s="20">
        <v>44922</v>
      </c>
      <c r="F245" s="21" t="s">
        <v>200</v>
      </c>
      <c r="G245" s="12" t="s">
        <v>16</v>
      </c>
      <c r="H245" s="22">
        <v>9676</v>
      </c>
      <c r="I245" s="12">
        <v>0</v>
      </c>
      <c r="J245" s="22">
        <f t="shared" si="15"/>
        <v>0</v>
      </c>
      <c r="K245" s="12">
        <v>8</v>
      </c>
      <c r="L245" s="22">
        <f t="shared" si="14"/>
        <v>77408</v>
      </c>
      <c r="M245" s="13">
        <v>0</v>
      </c>
      <c r="N245" s="22">
        <f t="shared" si="13"/>
        <v>0</v>
      </c>
      <c r="O245" s="12">
        <f t="shared" si="12"/>
        <v>8</v>
      </c>
      <c r="P245" s="22">
        <f t="shared" si="12"/>
        <v>77408</v>
      </c>
      <c r="Q245" s="23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</row>
    <row r="246" spans="1:62" x14ac:dyDescent="0.35">
      <c r="A246" s="12">
        <v>241</v>
      </c>
      <c r="B246" s="18" t="s">
        <v>13</v>
      </c>
      <c r="C246" s="19" t="s">
        <v>14</v>
      </c>
      <c r="D246" s="20">
        <v>44825</v>
      </c>
      <c r="E246" s="20">
        <v>44825</v>
      </c>
      <c r="F246" s="21" t="s">
        <v>200</v>
      </c>
      <c r="G246" s="12" t="s">
        <v>16</v>
      </c>
      <c r="H246" s="22">
        <v>10266</v>
      </c>
      <c r="I246" s="12">
        <v>4</v>
      </c>
      <c r="J246" s="22">
        <f t="shared" si="15"/>
        <v>41064</v>
      </c>
      <c r="K246" s="12"/>
      <c r="L246" s="22">
        <f t="shared" si="14"/>
        <v>0</v>
      </c>
      <c r="M246" s="13">
        <v>0</v>
      </c>
      <c r="N246" s="22">
        <f t="shared" si="13"/>
        <v>0</v>
      </c>
      <c r="O246" s="12">
        <f t="shared" si="12"/>
        <v>4</v>
      </c>
      <c r="P246" s="22">
        <f t="shared" si="12"/>
        <v>41064</v>
      </c>
      <c r="Q246" s="23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</row>
    <row r="247" spans="1:62" x14ac:dyDescent="0.35">
      <c r="A247" s="12">
        <v>242</v>
      </c>
      <c r="B247" s="18" t="s">
        <v>13</v>
      </c>
      <c r="C247" s="19" t="s">
        <v>14</v>
      </c>
      <c r="D247" s="20">
        <v>44922</v>
      </c>
      <c r="E247" s="20">
        <v>44922</v>
      </c>
      <c r="F247" s="21" t="s">
        <v>201</v>
      </c>
      <c r="G247" s="12" t="s">
        <v>16</v>
      </c>
      <c r="H247" s="22">
        <v>10384</v>
      </c>
      <c r="I247" s="12">
        <v>0</v>
      </c>
      <c r="J247" s="22">
        <f t="shared" si="15"/>
        <v>0</v>
      </c>
      <c r="K247" s="12">
        <v>8</v>
      </c>
      <c r="L247" s="22">
        <f t="shared" si="14"/>
        <v>83072</v>
      </c>
      <c r="M247" s="13">
        <v>0</v>
      </c>
      <c r="N247" s="22">
        <f t="shared" si="13"/>
        <v>0</v>
      </c>
      <c r="O247" s="12">
        <f t="shared" si="12"/>
        <v>8</v>
      </c>
      <c r="P247" s="22">
        <f t="shared" si="12"/>
        <v>83072</v>
      </c>
      <c r="Q247" s="23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</row>
    <row r="248" spans="1:62" x14ac:dyDescent="0.35">
      <c r="A248" s="12">
        <v>243</v>
      </c>
      <c r="B248" s="18" t="s">
        <v>13</v>
      </c>
      <c r="C248" s="19" t="s">
        <v>14</v>
      </c>
      <c r="D248" s="20">
        <v>44825</v>
      </c>
      <c r="E248" s="20">
        <v>44825</v>
      </c>
      <c r="F248" s="21" t="s">
        <v>201</v>
      </c>
      <c r="G248" s="12" t="s">
        <v>16</v>
      </c>
      <c r="H248" s="22">
        <v>14396</v>
      </c>
      <c r="I248" s="12">
        <v>3</v>
      </c>
      <c r="J248" s="22">
        <f t="shared" si="15"/>
        <v>43188</v>
      </c>
      <c r="K248" s="12"/>
      <c r="L248" s="22">
        <f t="shared" si="14"/>
        <v>0</v>
      </c>
      <c r="M248" s="13">
        <v>0</v>
      </c>
      <c r="N248" s="22">
        <f t="shared" si="13"/>
        <v>0</v>
      </c>
      <c r="O248" s="12">
        <f t="shared" si="12"/>
        <v>3</v>
      </c>
      <c r="P248" s="22">
        <f t="shared" si="12"/>
        <v>43188</v>
      </c>
      <c r="Q248" s="23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</row>
    <row r="249" spans="1:62" x14ac:dyDescent="0.35">
      <c r="A249" s="12">
        <v>244</v>
      </c>
      <c r="B249" s="18" t="s">
        <v>13</v>
      </c>
      <c r="C249" s="19" t="s">
        <v>14</v>
      </c>
      <c r="D249" s="20">
        <v>44922</v>
      </c>
      <c r="E249" s="20">
        <v>44922</v>
      </c>
      <c r="F249" s="21" t="s">
        <v>202</v>
      </c>
      <c r="G249" s="12" t="s">
        <v>16</v>
      </c>
      <c r="H249" s="22">
        <v>10384</v>
      </c>
      <c r="I249" s="12">
        <v>0</v>
      </c>
      <c r="J249" s="22">
        <f t="shared" si="15"/>
        <v>0</v>
      </c>
      <c r="K249" s="12">
        <v>8</v>
      </c>
      <c r="L249" s="22">
        <f t="shared" si="14"/>
        <v>83072</v>
      </c>
      <c r="M249" s="13">
        <v>0</v>
      </c>
      <c r="N249" s="22">
        <f t="shared" si="13"/>
        <v>0</v>
      </c>
      <c r="O249" s="12">
        <f t="shared" si="12"/>
        <v>8</v>
      </c>
      <c r="P249" s="22">
        <f t="shared" si="12"/>
        <v>83072</v>
      </c>
      <c r="Q249" s="23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</row>
    <row r="250" spans="1:62" x14ac:dyDescent="0.35">
      <c r="A250" s="12">
        <v>245</v>
      </c>
      <c r="B250" s="18" t="s">
        <v>13</v>
      </c>
      <c r="C250" s="19" t="s">
        <v>14</v>
      </c>
      <c r="D250" s="20">
        <v>44825</v>
      </c>
      <c r="E250" s="20">
        <v>44825</v>
      </c>
      <c r="F250" s="21" t="s">
        <v>202</v>
      </c>
      <c r="G250" s="12" t="s">
        <v>16</v>
      </c>
      <c r="H250" s="22">
        <v>14396</v>
      </c>
      <c r="I250" s="12">
        <v>3</v>
      </c>
      <c r="J250" s="22">
        <f t="shared" si="15"/>
        <v>43188</v>
      </c>
      <c r="K250" s="12"/>
      <c r="L250" s="22">
        <f t="shared" si="14"/>
        <v>0</v>
      </c>
      <c r="M250" s="13">
        <v>0</v>
      </c>
      <c r="N250" s="22">
        <f t="shared" si="13"/>
        <v>0</v>
      </c>
      <c r="O250" s="12">
        <f t="shared" si="12"/>
        <v>3</v>
      </c>
      <c r="P250" s="22">
        <f t="shared" si="12"/>
        <v>43188</v>
      </c>
      <c r="Q250" s="23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</row>
    <row r="251" spans="1:62" x14ac:dyDescent="0.35">
      <c r="A251" s="12">
        <v>246</v>
      </c>
      <c r="B251" s="18" t="s">
        <v>13</v>
      </c>
      <c r="C251" s="19" t="s">
        <v>14</v>
      </c>
      <c r="D251" s="20">
        <v>44922</v>
      </c>
      <c r="E251" s="20">
        <v>44922</v>
      </c>
      <c r="F251" s="21" t="s">
        <v>203</v>
      </c>
      <c r="G251" s="12" t="s">
        <v>16</v>
      </c>
      <c r="H251" s="22">
        <v>10384</v>
      </c>
      <c r="I251" s="12">
        <v>0</v>
      </c>
      <c r="J251" s="22">
        <f t="shared" si="15"/>
        <v>0</v>
      </c>
      <c r="K251" s="12">
        <v>8</v>
      </c>
      <c r="L251" s="22">
        <f t="shared" si="14"/>
        <v>83072</v>
      </c>
      <c r="M251" s="13">
        <v>0</v>
      </c>
      <c r="N251" s="22">
        <f t="shared" si="13"/>
        <v>0</v>
      </c>
      <c r="O251" s="12">
        <f t="shared" si="12"/>
        <v>8</v>
      </c>
      <c r="P251" s="22">
        <f t="shared" si="12"/>
        <v>83072</v>
      </c>
      <c r="Q251" s="23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</row>
    <row r="252" spans="1:62" x14ac:dyDescent="0.35">
      <c r="A252" s="12">
        <v>247</v>
      </c>
      <c r="B252" s="18" t="s">
        <v>13</v>
      </c>
      <c r="C252" s="19" t="s">
        <v>14</v>
      </c>
      <c r="D252" s="20">
        <v>44825</v>
      </c>
      <c r="E252" s="20">
        <v>44825</v>
      </c>
      <c r="F252" s="21" t="s">
        <v>203</v>
      </c>
      <c r="G252" s="12" t="s">
        <v>16</v>
      </c>
      <c r="H252" s="22">
        <v>14396</v>
      </c>
      <c r="I252" s="12">
        <v>3</v>
      </c>
      <c r="J252" s="22">
        <f t="shared" si="15"/>
        <v>43188</v>
      </c>
      <c r="K252" s="12"/>
      <c r="L252" s="22">
        <f t="shared" si="14"/>
        <v>0</v>
      </c>
      <c r="M252" s="13">
        <v>0</v>
      </c>
      <c r="N252" s="22">
        <f t="shared" si="13"/>
        <v>0</v>
      </c>
      <c r="O252" s="12">
        <f t="shared" si="12"/>
        <v>3</v>
      </c>
      <c r="P252" s="22">
        <f t="shared" si="12"/>
        <v>43188</v>
      </c>
      <c r="Q252" s="23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</row>
    <row r="253" spans="1:62" x14ac:dyDescent="0.35">
      <c r="A253" s="12">
        <v>248</v>
      </c>
      <c r="B253" s="18" t="s">
        <v>13</v>
      </c>
      <c r="C253" s="18" t="s">
        <v>14</v>
      </c>
      <c r="D253" s="20">
        <v>44174</v>
      </c>
      <c r="E253" s="20">
        <v>44174</v>
      </c>
      <c r="F253" s="21" t="s">
        <v>204</v>
      </c>
      <c r="G253" s="12" t="s">
        <v>16</v>
      </c>
      <c r="H253" s="22">
        <v>6372</v>
      </c>
      <c r="I253" s="12">
        <v>4</v>
      </c>
      <c r="J253" s="22">
        <f t="shared" si="15"/>
        <v>25488</v>
      </c>
      <c r="K253" s="12"/>
      <c r="L253" s="22">
        <f t="shared" si="14"/>
        <v>0</v>
      </c>
      <c r="M253" s="13">
        <v>0</v>
      </c>
      <c r="N253" s="22">
        <f t="shared" si="13"/>
        <v>0</v>
      </c>
      <c r="O253" s="12">
        <f t="shared" si="12"/>
        <v>4</v>
      </c>
      <c r="P253" s="22">
        <f t="shared" si="12"/>
        <v>25488</v>
      </c>
      <c r="Q253" s="23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</row>
    <row r="254" spans="1:62" x14ac:dyDescent="0.35">
      <c r="A254" s="12">
        <v>249</v>
      </c>
      <c r="B254" s="18" t="s">
        <v>13</v>
      </c>
      <c r="C254" s="18" t="s">
        <v>14</v>
      </c>
      <c r="D254" s="20">
        <v>43718</v>
      </c>
      <c r="E254" s="20">
        <v>43718</v>
      </c>
      <c r="F254" s="21" t="s">
        <v>205</v>
      </c>
      <c r="G254" s="12" t="s">
        <v>16</v>
      </c>
      <c r="H254" s="22">
        <v>3969.52</v>
      </c>
      <c r="I254" s="12">
        <v>1</v>
      </c>
      <c r="J254" s="22">
        <f t="shared" si="15"/>
        <v>3969.52</v>
      </c>
      <c r="K254" s="12"/>
      <c r="L254" s="22">
        <f t="shared" si="14"/>
        <v>0</v>
      </c>
      <c r="M254" s="13">
        <v>0</v>
      </c>
      <c r="N254" s="22">
        <f t="shared" si="13"/>
        <v>0</v>
      </c>
      <c r="O254" s="12">
        <f t="shared" si="12"/>
        <v>1</v>
      </c>
      <c r="P254" s="22">
        <f t="shared" si="12"/>
        <v>3969.52</v>
      </c>
      <c r="Q254" s="23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</row>
    <row r="255" spans="1:62" x14ac:dyDescent="0.35">
      <c r="A255" s="12">
        <v>250</v>
      </c>
      <c r="B255" s="18" t="s">
        <v>13</v>
      </c>
      <c r="C255" s="18" t="s">
        <v>14</v>
      </c>
      <c r="D255" s="20">
        <v>44174</v>
      </c>
      <c r="E255" s="20">
        <v>44174</v>
      </c>
      <c r="F255" s="21" t="s">
        <v>205</v>
      </c>
      <c r="G255" s="12" t="s">
        <v>16</v>
      </c>
      <c r="H255" s="22">
        <v>6372</v>
      </c>
      <c r="I255" s="12">
        <v>9</v>
      </c>
      <c r="J255" s="22">
        <f t="shared" si="15"/>
        <v>57348</v>
      </c>
      <c r="K255" s="12"/>
      <c r="L255" s="22">
        <f t="shared" si="14"/>
        <v>0</v>
      </c>
      <c r="M255" s="13">
        <v>0</v>
      </c>
      <c r="N255" s="22">
        <f t="shared" si="13"/>
        <v>0</v>
      </c>
      <c r="O255" s="12">
        <f t="shared" si="12"/>
        <v>9</v>
      </c>
      <c r="P255" s="22">
        <f t="shared" si="12"/>
        <v>57348</v>
      </c>
      <c r="Q255" s="23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</row>
    <row r="256" spans="1:62" x14ac:dyDescent="0.35">
      <c r="A256" s="12">
        <v>251</v>
      </c>
      <c r="B256" s="18" t="s">
        <v>13</v>
      </c>
      <c r="C256" s="18" t="s">
        <v>14</v>
      </c>
      <c r="D256" s="20">
        <v>43718</v>
      </c>
      <c r="E256" s="20">
        <v>43718</v>
      </c>
      <c r="F256" s="21" t="s">
        <v>206</v>
      </c>
      <c r="G256" s="12" t="s">
        <v>16</v>
      </c>
      <c r="H256" s="22">
        <v>3969.52</v>
      </c>
      <c r="I256" s="12">
        <v>2</v>
      </c>
      <c r="J256" s="22">
        <f t="shared" si="15"/>
        <v>7939.04</v>
      </c>
      <c r="K256" s="12"/>
      <c r="L256" s="22">
        <f t="shared" si="14"/>
        <v>0</v>
      </c>
      <c r="M256" s="13">
        <v>0</v>
      </c>
      <c r="N256" s="22">
        <f t="shared" si="13"/>
        <v>0</v>
      </c>
      <c r="O256" s="12">
        <f t="shared" si="12"/>
        <v>2</v>
      </c>
      <c r="P256" s="22">
        <f t="shared" si="12"/>
        <v>7939.04</v>
      </c>
      <c r="Q256" s="27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8"/>
    </row>
    <row r="257" spans="1:62" x14ac:dyDescent="0.35">
      <c r="A257" s="12">
        <v>252</v>
      </c>
      <c r="B257" s="18" t="s">
        <v>13</v>
      </c>
      <c r="C257" s="18" t="s">
        <v>14</v>
      </c>
      <c r="D257" s="20">
        <v>44174</v>
      </c>
      <c r="E257" s="20">
        <v>44174</v>
      </c>
      <c r="F257" s="21" t="s">
        <v>206</v>
      </c>
      <c r="G257" s="12" t="s">
        <v>16</v>
      </c>
      <c r="H257" s="22">
        <v>6372</v>
      </c>
      <c r="I257" s="12">
        <v>9</v>
      </c>
      <c r="J257" s="22">
        <f t="shared" si="15"/>
        <v>57348</v>
      </c>
      <c r="K257" s="12"/>
      <c r="L257" s="22">
        <f t="shared" si="14"/>
        <v>0</v>
      </c>
      <c r="M257" s="13">
        <v>0</v>
      </c>
      <c r="N257" s="22">
        <f t="shared" si="13"/>
        <v>0</v>
      </c>
      <c r="O257" s="12">
        <f t="shared" si="12"/>
        <v>9</v>
      </c>
      <c r="P257" s="22">
        <f t="shared" si="12"/>
        <v>57348</v>
      </c>
      <c r="Q257" s="27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8"/>
    </row>
    <row r="258" spans="1:62" x14ac:dyDescent="0.35">
      <c r="A258" s="12">
        <v>253</v>
      </c>
      <c r="B258" s="18" t="s">
        <v>13</v>
      </c>
      <c r="C258" s="18" t="s">
        <v>14</v>
      </c>
      <c r="D258" s="20">
        <v>44174</v>
      </c>
      <c r="E258" s="20">
        <v>44174</v>
      </c>
      <c r="F258" s="21" t="s">
        <v>207</v>
      </c>
      <c r="G258" s="12" t="s">
        <v>16</v>
      </c>
      <c r="H258" s="22">
        <v>6372</v>
      </c>
      <c r="I258" s="12">
        <v>9</v>
      </c>
      <c r="J258" s="22">
        <f t="shared" si="15"/>
        <v>57348</v>
      </c>
      <c r="K258" s="12"/>
      <c r="L258" s="22">
        <f t="shared" si="14"/>
        <v>0</v>
      </c>
      <c r="M258" s="13">
        <v>0</v>
      </c>
      <c r="N258" s="22">
        <f t="shared" si="13"/>
        <v>0</v>
      </c>
      <c r="O258" s="12">
        <f t="shared" si="12"/>
        <v>9</v>
      </c>
      <c r="P258" s="22">
        <f t="shared" si="12"/>
        <v>57348</v>
      </c>
      <c r="Q258" s="27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8"/>
    </row>
    <row r="259" spans="1:62" x14ac:dyDescent="0.35">
      <c r="A259" s="12">
        <v>254</v>
      </c>
      <c r="B259" s="18" t="s">
        <v>13</v>
      </c>
      <c r="C259" s="18" t="s">
        <v>14</v>
      </c>
      <c r="D259" s="20">
        <v>43718</v>
      </c>
      <c r="E259" s="20">
        <v>43718</v>
      </c>
      <c r="F259" s="21" t="s">
        <v>207</v>
      </c>
      <c r="G259" s="12" t="s">
        <v>16</v>
      </c>
      <c r="H259" s="22">
        <v>3969.52</v>
      </c>
      <c r="I259" s="12">
        <v>2</v>
      </c>
      <c r="J259" s="22">
        <f t="shared" si="15"/>
        <v>7939.04</v>
      </c>
      <c r="K259" s="12"/>
      <c r="L259" s="22">
        <f t="shared" si="14"/>
        <v>0</v>
      </c>
      <c r="M259" s="13">
        <v>0</v>
      </c>
      <c r="N259" s="22">
        <f t="shared" si="13"/>
        <v>0</v>
      </c>
      <c r="O259" s="12">
        <f t="shared" si="12"/>
        <v>2</v>
      </c>
      <c r="P259" s="22">
        <f t="shared" si="12"/>
        <v>7939.04</v>
      </c>
      <c r="Q259" s="29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</row>
    <row r="260" spans="1:62" x14ac:dyDescent="0.35">
      <c r="A260" s="12">
        <v>255</v>
      </c>
      <c r="B260" s="19" t="s">
        <v>13</v>
      </c>
      <c r="C260" s="18" t="s">
        <v>14</v>
      </c>
      <c r="D260" s="20">
        <v>42796</v>
      </c>
      <c r="E260" s="20">
        <v>42796</v>
      </c>
      <c r="F260" s="21" t="s">
        <v>208</v>
      </c>
      <c r="G260" s="12" t="s">
        <v>16</v>
      </c>
      <c r="H260" s="22">
        <v>50</v>
      </c>
      <c r="I260" s="12">
        <v>2</v>
      </c>
      <c r="J260" s="22">
        <f t="shared" si="15"/>
        <v>100</v>
      </c>
      <c r="K260" s="12"/>
      <c r="L260" s="22">
        <f t="shared" si="14"/>
        <v>0</v>
      </c>
      <c r="M260" s="13">
        <v>0</v>
      </c>
      <c r="N260" s="22">
        <f t="shared" si="13"/>
        <v>0</v>
      </c>
      <c r="O260" s="12">
        <f t="shared" ref="O260:P260" si="16">(I260+K260)-M260</f>
        <v>2</v>
      </c>
      <c r="P260" s="22">
        <f t="shared" si="16"/>
        <v>100</v>
      </c>
      <c r="Q260" s="30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</row>
    <row r="261" spans="1:62" thickBot="1" x14ac:dyDescent="0.35">
      <c r="A261" s="11"/>
      <c r="B261" s="11"/>
      <c r="C261" s="11"/>
      <c r="D261" s="11"/>
      <c r="E261" s="11"/>
      <c r="F261" s="11"/>
      <c r="G261" s="11"/>
      <c r="H261" s="31"/>
      <c r="I261" s="32">
        <f t="shared" ref="I261:P261" si="17">SUM(I8:I260)</f>
        <v>12939</v>
      </c>
      <c r="J261" s="33">
        <f t="shared" si="17"/>
        <v>1844294.3834900004</v>
      </c>
      <c r="K261" s="32">
        <f t="shared" si="17"/>
        <v>610</v>
      </c>
      <c r="L261" s="33">
        <f t="shared" si="17"/>
        <v>1133590.6000000001</v>
      </c>
      <c r="M261" s="32">
        <f t="shared" si="17"/>
        <v>434</v>
      </c>
      <c r="N261" s="33">
        <f t="shared" si="17"/>
        <v>146215.04578000001</v>
      </c>
      <c r="O261" s="32">
        <f t="shared" si="17"/>
        <v>13115</v>
      </c>
      <c r="P261" s="33">
        <f t="shared" si="17"/>
        <v>2831669.9377099997</v>
      </c>
      <c r="Q261" s="11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1:62" thickTop="1" x14ac:dyDescent="0.3">
      <c r="A262" s="11"/>
      <c r="B262" s="11"/>
      <c r="C262" s="11"/>
      <c r="D262" s="11"/>
      <c r="E262" s="11"/>
      <c r="F262" s="11"/>
      <c r="G262" s="11"/>
      <c r="H262" s="31"/>
      <c r="I262" s="32"/>
      <c r="J262" s="27"/>
      <c r="K262" s="32"/>
      <c r="L262" s="27"/>
      <c r="M262" s="32"/>
      <c r="N262" s="27"/>
      <c r="O262" s="32"/>
      <c r="P262" s="27"/>
      <c r="Q262" s="11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1:62" ht="20.25" x14ac:dyDescent="0.3">
      <c r="A263" s="11"/>
      <c r="B263" s="11"/>
      <c r="C263" s="11"/>
      <c r="D263" s="11"/>
      <c r="E263" s="11"/>
      <c r="F263" s="11"/>
      <c r="G263" s="11"/>
      <c r="H263" s="31"/>
      <c r="I263" s="32"/>
      <c r="J263" s="27"/>
      <c r="K263" s="32"/>
      <c r="L263" s="27"/>
      <c r="M263" s="32"/>
      <c r="N263" s="27"/>
      <c r="O263" s="32"/>
      <c r="P263" s="27"/>
      <c r="Q263" s="11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1:62" ht="20.25" x14ac:dyDescent="0.3">
      <c r="A264" s="11"/>
      <c r="B264" s="11"/>
      <c r="C264" s="11"/>
      <c r="D264" s="11"/>
      <c r="E264" s="11"/>
      <c r="F264" s="11"/>
      <c r="G264" s="11"/>
      <c r="H264" s="31"/>
      <c r="I264" s="32"/>
      <c r="J264" s="27"/>
      <c r="K264" s="32"/>
      <c r="L264" s="27"/>
      <c r="M264" s="32"/>
      <c r="N264" s="27"/>
      <c r="O264" s="32"/>
      <c r="P264" s="27"/>
      <c r="Q264" s="11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1:62" x14ac:dyDescent="0.35">
      <c r="A265" s="11"/>
      <c r="B265" s="11"/>
      <c r="C265" s="11"/>
      <c r="D265" s="11"/>
      <c r="E265" s="11"/>
      <c r="F265" s="11"/>
      <c r="G265" s="11"/>
      <c r="H265" s="11"/>
      <c r="I265" s="32"/>
      <c r="J265" s="27"/>
      <c r="K265" s="32"/>
      <c r="L265" s="27"/>
      <c r="M265" s="32"/>
      <c r="N265" s="27"/>
      <c r="O265" s="32"/>
      <c r="P265" s="27"/>
      <c r="Q265" s="35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1:62" x14ac:dyDescent="0.35">
      <c r="F266" s="11"/>
      <c r="G266" s="11"/>
      <c r="H266" s="11"/>
      <c r="I266" s="32"/>
      <c r="J266" s="27"/>
      <c r="K266" s="32"/>
      <c r="L266" s="27"/>
      <c r="M266" s="32"/>
      <c r="N266" s="27"/>
      <c r="O266" s="32"/>
      <c r="P266" s="27"/>
      <c r="Q266" s="35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1:62" x14ac:dyDescent="0.35">
      <c r="F267" s="11"/>
      <c r="G267" s="11"/>
      <c r="H267" s="11"/>
      <c r="I267" s="29"/>
      <c r="J267" s="29"/>
      <c r="K267" s="31"/>
      <c r="L267" s="29"/>
      <c r="M267" s="31"/>
      <c r="N267" s="29"/>
      <c r="O267" s="27"/>
      <c r="P267" s="29"/>
      <c r="Q267" s="35"/>
      <c r="R267" s="10"/>
      <c r="S267" s="10"/>
      <c r="T267" s="10"/>
      <c r="U267" s="10"/>
      <c r="V267" s="10"/>
      <c r="W267" s="10"/>
      <c r="X267" s="10"/>
      <c r="Y267" s="10"/>
      <c r="Z267" s="10"/>
      <c r="AA267" s="10"/>
      <c r="AB267" s="10"/>
      <c r="AC267" s="10"/>
      <c r="AD267" s="10"/>
      <c r="AE267" s="10"/>
      <c r="AF267" s="10"/>
      <c r="AG267" s="10"/>
      <c r="AH267" s="10"/>
      <c r="AI267" s="10"/>
      <c r="AJ267" s="10"/>
      <c r="AK267" s="10"/>
      <c r="AL267" s="10"/>
      <c r="AM267" s="10"/>
      <c r="AN267" s="10"/>
      <c r="AO267" s="10"/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1"/>
    </row>
    <row r="268" spans="1:62" ht="21.75" thickBot="1" x14ac:dyDescent="0.4">
      <c r="C268" s="11"/>
      <c r="D268" s="11"/>
      <c r="E268" s="11"/>
      <c r="F268" s="36"/>
      <c r="G268" s="11"/>
      <c r="H268" s="36"/>
      <c r="I268" s="36"/>
      <c r="J268" s="11"/>
      <c r="K268" s="36"/>
      <c r="L268" s="36"/>
      <c r="M268" s="36"/>
      <c r="N268" s="11"/>
      <c r="O268" s="36"/>
      <c r="P268" s="36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</row>
    <row r="269" spans="1:62" x14ac:dyDescent="0.35">
      <c r="C269" s="16"/>
      <c r="D269" s="16"/>
      <c r="E269" s="16"/>
      <c r="F269" s="16" t="s">
        <v>209</v>
      </c>
      <c r="G269" s="11"/>
      <c r="H269" s="10" t="s">
        <v>210</v>
      </c>
      <c r="I269" s="11"/>
      <c r="J269" s="11"/>
      <c r="K269" s="74" t="s">
        <v>211</v>
      </c>
      <c r="L269" s="74"/>
      <c r="M269" s="74"/>
      <c r="N269" s="11"/>
      <c r="O269" s="75" t="s">
        <v>212</v>
      </c>
      <c r="P269" s="7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</row>
    <row r="270" spans="1:62" x14ac:dyDescent="0.35">
      <c r="C270" s="16"/>
      <c r="D270" s="16"/>
      <c r="E270" s="16"/>
      <c r="F270" s="16" t="s">
        <v>213</v>
      </c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</row>
    <row r="271" spans="1:62" x14ac:dyDescent="0.35">
      <c r="C271" s="11"/>
      <c r="D271" s="11"/>
      <c r="E271" s="11"/>
      <c r="F271" s="11"/>
      <c r="G271" s="11"/>
      <c r="H271" s="11"/>
      <c r="I271" s="11"/>
      <c r="J271" s="37"/>
      <c r="K271" s="11"/>
      <c r="L271" s="37"/>
      <c r="M271" s="11"/>
      <c r="N271" s="11"/>
      <c r="O271" s="11"/>
      <c r="P271" s="11"/>
    </row>
    <row r="272" spans="1:62" x14ac:dyDescent="0.35">
      <c r="L272" s="38"/>
    </row>
    <row r="273" spans="8:14" x14ac:dyDescent="0.35">
      <c r="J273" s="38"/>
    </row>
    <row r="274" spans="8:14" x14ac:dyDescent="0.35">
      <c r="H274" s="39"/>
    </row>
    <row r="275" spans="8:14" x14ac:dyDescent="0.35">
      <c r="N275" s="38"/>
    </row>
  </sheetData>
  <mergeCells count="59">
    <mergeCell ref="V1:V5"/>
    <mergeCell ref="K5:L6"/>
    <mergeCell ref="M5:N6"/>
    <mergeCell ref="O5:P5"/>
    <mergeCell ref="I6:J6"/>
    <mergeCell ref="F1:P1"/>
    <mergeCell ref="R1:R5"/>
    <mergeCell ref="S1:S5"/>
    <mergeCell ref="T1:T5"/>
    <mergeCell ref="U1:U5"/>
    <mergeCell ref="AH1:AH6"/>
    <mergeCell ref="W1:W5"/>
    <mergeCell ref="X1:X5"/>
    <mergeCell ref="Y1:Y6"/>
    <mergeCell ref="Z1:Z6"/>
    <mergeCell ref="AA1:AA6"/>
    <mergeCell ref="AB1:AB6"/>
    <mergeCell ref="AC1:AC6"/>
    <mergeCell ref="AD1:AD6"/>
    <mergeCell ref="AE1:AE6"/>
    <mergeCell ref="AF1:AF6"/>
    <mergeCell ref="AG1:AG6"/>
    <mergeCell ref="AJ1:AJ6"/>
    <mergeCell ref="AK1:AK6"/>
    <mergeCell ref="AL1:AL6"/>
    <mergeCell ref="AM1:AM6"/>
    <mergeCell ref="AN1:AN6"/>
    <mergeCell ref="BI1:BI5"/>
    <mergeCell ref="F2:P2"/>
    <mergeCell ref="F3:P3"/>
    <mergeCell ref="F4:P4"/>
    <mergeCell ref="F5:F7"/>
    <mergeCell ref="G5:G7"/>
    <mergeCell ref="H5:H7"/>
    <mergeCell ref="I5:J5"/>
    <mergeCell ref="BA1:BA6"/>
    <mergeCell ref="BB1:BB6"/>
    <mergeCell ref="BC1:BC6"/>
    <mergeCell ref="BD1:BD6"/>
    <mergeCell ref="BE1:BE6"/>
    <mergeCell ref="BF1:BF6"/>
    <mergeCell ref="AU1:AU6"/>
    <mergeCell ref="AV1:AV6"/>
    <mergeCell ref="O6:P6"/>
    <mergeCell ref="K269:M269"/>
    <mergeCell ref="O269:P269"/>
    <mergeCell ref="BG1:BG6"/>
    <mergeCell ref="BH1:BH6"/>
    <mergeCell ref="AW1:AW6"/>
    <mergeCell ref="AX1:AX6"/>
    <mergeCell ref="AY1:AY6"/>
    <mergeCell ref="AZ1:AZ6"/>
    <mergeCell ref="AO1:AO6"/>
    <mergeCell ref="AP1:AP6"/>
    <mergeCell ref="AQ1:AQ6"/>
    <mergeCell ref="AR1:AR6"/>
    <mergeCell ref="AS1:AS6"/>
    <mergeCell ref="AT1:AT6"/>
    <mergeCell ref="AI1:AI6"/>
  </mergeCells>
  <pageMargins left="0.7" right="0.7" top="0.75" bottom="0.75" header="0.3" footer="0.3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91"/>
  <sheetViews>
    <sheetView topLeftCell="A91" zoomScale="75" zoomScaleNormal="75" workbookViewId="0">
      <selection activeCell="B13" sqref="B13:F13"/>
    </sheetView>
  </sheetViews>
  <sheetFormatPr baseColWidth="10" defaultColWidth="17.28515625" defaultRowHeight="21" x14ac:dyDescent="0.35"/>
  <cols>
    <col min="1" max="1" width="20.7109375" style="42" customWidth="1"/>
    <col min="2" max="2" width="14.5703125" style="42" customWidth="1"/>
    <col min="3" max="3" width="12.28515625" style="42" customWidth="1"/>
    <col min="4" max="4" width="17.28515625" style="42" customWidth="1"/>
    <col min="5" max="5" width="18.7109375" style="42" customWidth="1"/>
    <col min="6" max="6" width="64.28515625" style="42" customWidth="1"/>
    <col min="7" max="7" width="11.7109375" style="42" customWidth="1"/>
    <col min="8" max="8" width="17.85546875" style="42" customWidth="1"/>
    <col min="9" max="9" width="23.85546875" style="42" customWidth="1"/>
    <col min="10" max="10" width="17.85546875" style="42" customWidth="1"/>
    <col min="11" max="16384" width="17.28515625" style="42"/>
  </cols>
  <sheetData>
    <row r="1" spans="1:17" x14ac:dyDescent="0.35">
      <c r="A1" s="40"/>
      <c r="B1" s="40"/>
      <c r="C1" s="40"/>
      <c r="D1" s="41"/>
    </row>
    <row r="2" spans="1:17" x14ac:dyDescent="0.35">
      <c r="A2" s="40"/>
      <c r="B2" s="40"/>
      <c r="C2" s="40"/>
      <c r="D2" s="41"/>
    </row>
    <row r="3" spans="1:17" x14ac:dyDescent="0.35">
      <c r="A3" s="40"/>
      <c r="B3" s="40"/>
      <c r="C3" s="40"/>
      <c r="D3" s="41"/>
    </row>
    <row r="4" spans="1:17" x14ac:dyDescent="0.35">
      <c r="A4" s="40"/>
      <c r="B4" s="40"/>
      <c r="C4" s="40"/>
      <c r="D4" s="41"/>
    </row>
    <row r="5" spans="1:17" x14ac:dyDescent="0.35">
      <c r="A5" s="40"/>
      <c r="B5" s="40"/>
      <c r="C5" s="40"/>
      <c r="D5" s="41"/>
      <c r="L5" s="96"/>
      <c r="M5" s="96"/>
      <c r="N5" s="96"/>
      <c r="O5" s="96"/>
      <c r="P5" s="96"/>
      <c r="Q5" s="96"/>
    </row>
    <row r="6" spans="1:17" x14ac:dyDescent="0.35">
      <c r="A6" s="40"/>
      <c r="B6" s="40"/>
      <c r="C6" s="40"/>
      <c r="D6" s="41"/>
      <c r="L6" s="96"/>
      <c r="M6" s="96"/>
      <c r="N6" s="96"/>
      <c r="O6" s="96"/>
      <c r="P6" s="96"/>
      <c r="Q6" s="96"/>
    </row>
    <row r="7" spans="1:17" x14ac:dyDescent="0.35">
      <c r="A7" s="40"/>
      <c r="B7" s="40"/>
      <c r="C7" s="40"/>
      <c r="D7" s="41"/>
      <c r="L7" s="96"/>
      <c r="M7" s="96"/>
      <c r="N7" s="96"/>
      <c r="O7" s="96"/>
      <c r="P7" s="96"/>
      <c r="Q7" s="96"/>
    </row>
    <row r="8" spans="1:17" x14ac:dyDescent="0.35">
      <c r="A8" s="40"/>
      <c r="B8" s="40"/>
      <c r="C8" s="40"/>
      <c r="D8" s="41"/>
    </row>
    <row r="9" spans="1:17" x14ac:dyDescent="0.35">
      <c r="A9" s="40"/>
      <c r="B9" s="40"/>
      <c r="C9" s="40"/>
      <c r="D9" s="41"/>
    </row>
    <row r="10" spans="1:17" x14ac:dyDescent="0.35">
      <c r="D10" s="41"/>
    </row>
    <row r="11" spans="1:17" x14ac:dyDescent="0.35">
      <c r="A11" s="40"/>
      <c r="B11" s="105" t="s">
        <v>214</v>
      </c>
      <c r="C11" s="105"/>
      <c r="D11" s="105"/>
      <c r="E11" s="105"/>
      <c r="F11" s="105"/>
    </row>
    <row r="12" spans="1:17" x14ac:dyDescent="0.35">
      <c r="A12" s="40"/>
      <c r="B12" s="105" t="s">
        <v>215</v>
      </c>
      <c r="C12" s="105"/>
      <c r="D12" s="105"/>
      <c r="E12" s="105"/>
      <c r="F12" s="105"/>
    </row>
    <row r="13" spans="1:17" x14ac:dyDescent="0.35">
      <c r="A13" s="40"/>
      <c r="B13" s="105" t="s">
        <v>226</v>
      </c>
      <c r="C13" s="105"/>
      <c r="D13" s="105"/>
      <c r="E13" s="105"/>
      <c r="F13" s="105"/>
    </row>
    <row r="14" spans="1:17" x14ac:dyDescent="0.35">
      <c r="A14" s="96"/>
      <c r="B14" s="96"/>
      <c r="C14" s="96"/>
      <c r="D14" s="96"/>
      <c r="E14" s="96"/>
      <c r="F14" s="96"/>
      <c r="G14" s="96"/>
      <c r="H14" s="96"/>
      <c r="I14" s="96"/>
      <c r="J14" s="96"/>
    </row>
    <row r="15" spans="1:17" x14ac:dyDescent="0.35">
      <c r="A15" s="96"/>
      <c r="B15" s="96"/>
      <c r="C15" s="96"/>
      <c r="D15" s="96"/>
      <c r="E15" s="96"/>
      <c r="F15" s="96"/>
      <c r="G15" s="96"/>
      <c r="H15" s="96"/>
      <c r="I15" s="96"/>
      <c r="J15" s="96"/>
    </row>
    <row r="16" spans="1:17" x14ac:dyDescent="0.35">
      <c r="A16" s="96"/>
      <c r="B16" s="96"/>
      <c r="C16" s="96"/>
      <c r="D16" s="96"/>
      <c r="E16" s="96"/>
      <c r="F16" s="96"/>
      <c r="G16" s="96"/>
      <c r="H16" s="96"/>
      <c r="I16" s="96"/>
      <c r="J16" s="96"/>
    </row>
    <row r="17" spans="1:10" x14ac:dyDescent="0.35">
      <c r="A17" s="97" t="s">
        <v>8</v>
      </c>
      <c r="B17" s="97" t="s">
        <v>9</v>
      </c>
      <c r="C17" s="100"/>
      <c r="D17" s="103" t="s">
        <v>216</v>
      </c>
      <c r="E17" s="90" t="s">
        <v>217</v>
      </c>
      <c r="F17" s="90" t="s">
        <v>3</v>
      </c>
      <c r="G17" s="90" t="s">
        <v>218</v>
      </c>
      <c r="H17" s="90" t="s">
        <v>219</v>
      </c>
      <c r="I17" s="90" t="s">
        <v>220</v>
      </c>
      <c r="J17" s="90" t="s">
        <v>221</v>
      </c>
    </row>
    <row r="18" spans="1:10" x14ac:dyDescent="0.35">
      <c r="A18" s="98"/>
      <c r="B18" s="98"/>
      <c r="C18" s="101"/>
      <c r="D18" s="103"/>
      <c r="E18" s="90"/>
      <c r="F18" s="90"/>
      <c r="G18" s="90"/>
      <c r="H18" s="90"/>
      <c r="I18" s="90"/>
      <c r="J18" s="90"/>
    </row>
    <row r="19" spans="1:10" x14ac:dyDescent="0.35">
      <c r="A19" s="99"/>
      <c r="B19" s="99"/>
      <c r="C19" s="102"/>
      <c r="D19" s="104"/>
      <c r="E19" s="91"/>
      <c r="F19" s="91"/>
      <c r="G19" s="91"/>
      <c r="H19" s="91"/>
      <c r="I19" s="90"/>
      <c r="J19" s="91" t="s">
        <v>10</v>
      </c>
    </row>
    <row r="20" spans="1:10" x14ac:dyDescent="0.35">
      <c r="A20" s="18" t="s">
        <v>13</v>
      </c>
      <c r="B20" s="19" t="s">
        <v>14</v>
      </c>
      <c r="C20" s="43">
        <v>1</v>
      </c>
      <c r="D20" s="20">
        <v>42107</v>
      </c>
      <c r="E20" s="20">
        <v>42107</v>
      </c>
      <c r="F20" s="21" t="s">
        <v>15</v>
      </c>
      <c r="G20" s="12" t="s">
        <v>16</v>
      </c>
      <c r="H20" s="44">
        <v>38</v>
      </c>
      <c r="I20" s="45">
        <f>H20*J20</f>
        <v>76</v>
      </c>
      <c r="J20" s="46">
        <v>2</v>
      </c>
    </row>
    <row r="21" spans="1:10" x14ac:dyDescent="0.35">
      <c r="A21" s="18">
        <v>97</v>
      </c>
      <c r="B21" s="19">
        <v>97</v>
      </c>
      <c r="C21" s="12">
        <v>2</v>
      </c>
      <c r="D21" s="20">
        <v>44617</v>
      </c>
      <c r="E21" s="20">
        <v>44617</v>
      </c>
      <c r="F21" s="21" t="s">
        <v>17</v>
      </c>
      <c r="G21" s="12" t="s">
        <v>18</v>
      </c>
      <c r="H21" s="44">
        <v>33</v>
      </c>
      <c r="I21" s="45">
        <f t="shared" ref="I21:I84" si="0">H21*J21</f>
        <v>66</v>
      </c>
      <c r="J21" s="46">
        <v>2</v>
      </c>
    </row>
    <row r="22" spans="1:10" x14ac:dyDescent="0.35">
      <c r="A22" s="18" t="s">
        <v>13</v>
      </c>
      <c r="B22" s="19" t="s">
        <v>14</v>
      </c>
      <c r="C22" s="12">
        <v>3</v>
      </c>
      <c r="D22" s="20">
        <v>44638</v>
      </c>
      <c r="E22" s="20">
        <v>44638</v>
      </c>
      <c r="F22" s="21" t="s">
        <v>17</v>
      </c>
      <c r="G22" s="12" t="s">
        <v>18</v>
      </c>
      <c r="H22" s="44">
        <v>33</v>
      </c>
      <c r="I22" s="45">
        <f t="shared" si="0"/>
        <v>660</v>
      </c>
      <c r="J22" s="46">
        <v>20</v>
      </c>
    </row>
    <row r="23" spans="1:10" x14ac:dyDescent="0.35">
      <c r="A23" s="18" t="s">
        <v>13</v>
      </c>
      <c r="B23" s="19" t="s">
        <v>14</v>
      </c>
      <c r="C23" s="12">
        <v>4</v>
      </c>
      <c r="D23" s="20">
        <v>44809</v>
      </c>
      <c r="E23" s="20">
        <v>44809</v>
      </c>
      <c r="F23" s="21" t="s">
        <v>19</v>
      </c>
      <c r="G23" s="12" t="s">
        <v>16</v>
      </c>
      <c r="H23" s="44">
        <v>474.99720000000002</v>
      </c>
      <c r="I23" s="45">
        <f t="shared" si="0"/>
        <v>1899.9888000000001</v>
      </c>
      <c r="J23" s="46">
        <v>4</v>
      </c>
    </row>
    <row r="24" spans="1:10" x14ac:dyDescent="0.35">
      <c r="A24" s="18" t="s">
        <v>13</v>
      </c>
      <c r="B24" s="19" t="s">
        <v>14</v>
      </c>
      <c r="C24" s="12">
        <v>5</v>
      </c>
      <c r="D24" s="20">
        <v>43602</v>
      </c>
      <c r="E24" s="20">
        <v>43602</v>
      </c>
      <c r="F24" s="21" t="s">
        <v>20</v>
      </c>
      <c r="G24" s="12" t="s">
        <v>16</v>
      </c>
      <c r="H24" s="44">
        <v>365.8</v>
      </c>
      <c r="I24" s="45">
        <f t="shared" si="0"/>
        <v>365.8</v>
      </c>
      <c r="J24" s="46">
        <v>1</v>
      </c>
    </row>
    <row r="25" spans="1:10" x14ac:dyDescent="0.35">
      <c r="A25" s="18" t="s">
        <v>13</v>
      </c>
      <c r="B25" s="47" t="s">
        <v>14</v>
      </c>
      <c r="C25" s="43">
        <v>6</v>
      </c>
      <c r="D25" s="20">
        <v>44154</v>
      </c>
      <c r="E25" s="20">
        <v>44154</v>
      </c>
      <c r="F25" s="21" t="s">
        <v>20</v>
      </c>
      <c r="G25" s="12" t="s">
        <v>16</v>
      </c>
      <c r="H25" s="44">
        <v>126.154</v>
      </c>
      <c r="I25" s="45">
        <f t="shared" si="0"/>
        <v>756.92399999999998</v>
      </c>
      <c r="J25" s="46">
        <v>6</v>
      </c>
    </row>
    <row r="26" spans="1:10" x14ac:dyDescent="0.35">
      <c r="A26" s="18">
        <v>97</v>
      </c>
      <c r="B26" s="47">
        <v>97</v>
      </c>
      <c r="C26" s="12">
        <v>7</v>
      </c>
      <c r="D26" s="20">
        <v>44617</v>
      </c>
      <c r="E26" s="20">
        <v>44617</v>
      </c>
      <c r="F26" s="21" t="s">
        <v>21</v>
      </c>
      <c r="G26" s="12" t="s">
        <v>22</v>
      </c>
      <c r="H26" s="44">
        <v>43</v>
      </c>
      <c r="I26" s="45">
        <f t="shared" si="0"/>
        <v>172</v>
      </c>
      <c r="J26" s="46">
        <v>4</v>
      </c>
    </row>
    <row r="27" spans="1:10" x14ac:dyDescent="0.35">
      <c r="A27" s="18" t="s">
        <v>13</v>
      </c>
      <c r="B27" s="47" t="s">
        <v>14</v>
      </c>
      <c r="C27" s="12">
        <v>8</v>
      </c>
      <c r="D27" s="20">
        <v>44638</v>
      </c>
      <c r="E27" s="20">
        <v>44638</v>
      </c>
      <c r="F27" s="21" t="s">
        <v>21</v>
      </c>
      <c r="G27" s="12" t="s">
        <v>22</v>
      </c>
      <c r="H27" s="44">
        <v>45</v>
      </c>
      <c r="I27" s="45">
        <f t="shared" si="0"/>
        <v>6750</v>
      </c>
      <c r="J27" s="46">
        <v>150</v>
      </c>
    </row>
    <row r="28" spans="1:10" x14ac:dyDescent="0.35">
      <c r="A28" s="18">
        <v>97</v>
      </c>
      <c r="B28" s="47">
        <v>97</v>
      </c>
      <c r="C28" s="12">
        <v>9</v>
      </c>
      <c r="D28" s="20">
        <v>44882</v>
      </c>
      <c r="E28" s="20">
        <v>44882</v>
      </c>
      <c r="F28" s="21" t="s">
        <v>23</v>
      </c>
      <c r="G28" s="12" t="s">
        <v>16</v>
      </c>
      <c r="H28" s="44">
        <v>6</v>
      </c>
      <c r="I28" s="45">
        <f t="shared" si="0"/>
        <v>2592</v>
      </c>
      <c r="J28" s="46">
        <v>432</v>
      </c>
    </row>
    <row r="29" spans="1:10" x14ac:dyDescent="0.35">
      <c r="A29" s="18" t="s">
        <v>13</v>
      </c>
      <c r="B29" s="47" t="s">
        <v>14</v>
      </c>
      <c r="C29" s="12">
        <v>10</v>
      </c>
      <c r="D29" s="20">
        <v>44638</v>
      </c>
      <c r="E29" s="20">
        <v>44638</v>
      </c>
      <c r="F29" s="21" t="s">
        <v>23</v>
      </c>
      <c r="G29" s="12" t="s">
        <v>16</v>
      </c>
      <c r="H29" s="44">
        <v>4.8333300000000001</v>
      </c>
      <c r="I29" s="45">
        <f t="shared" si="0"/>
        <v>720.16616999999997</v>
      </c>
      <c r="J29" s="46">
        <v>149</v>
      </c>
    </row>
    <row r="30" spans="1:10" x14ac:dyDescent="0.35">
      <c r="A30" s="18" t="s">
        <v>13</v>
      </c>
      <c r="B30" s="47" t="s">
        <v>14</v>
      </c>
      <c r="C30" s="12">
        <v>11</v>
      </c>
      <c r="D30" s="20">
        <v>42740</v>
      </c>
      <c r="E30" s="20">
        <v>42740</v>
      </c>
      <c r="F30" s="21" t="s">
        <v>24</v>
      </c>
      <c r="G30" s="12" t="s">
        <v>16</v>
      </c>
      <c r="H30" s="44">
        <v>3.85</v>
      </c>
      <c r="I30" s="45">
        <f t="shared" si="0"/>
        <v>292.60000000000002</v>
      </c>
      <c r="J30" s="46">
        <v>76</v>
      </c>
    </row>
    <row r="31" spans="1:10" x14ac:dyDescent="0.35">
      <c r="A31" s="18" t="s">
        <v>13</v>
      </c>
      <c r="B31" s="47" t="s">
        <v>14</v>
      </c>
      <c r="C31" s="12">
        <v>12</v>
      </c>
      <c r="D31" s="20">
        <v>44154</v>
      </c>
      <c r="E31" s="20">
        <v>44154</v>
      </c>
      <c r="F31" s="21" t="s">
        <v>24</v>
      </c>
      <c r="G31" s="12" t="s">
        <v>16</v>
      </c>
      <c r="H31" s="44">
        <v>3.85</v>
      </c>
      <c r="I31" s="45">
        <f t="shared" si="0"/>
        <v>454.3</v>
      </c>
      <c r="J31" s="46">
        <v>118</v>
      </c>
    </row>
    <row r="32" spans="1:10" x14ac:dyDescent="0.35">
      <c r="A32" s="18" t="s">
        <v>13</v>
      </c>
      <c r="B32" s="47" t="s">
        <v>14</v>
      </c>
      <c r="C32" s="12">
        <v>13</v>
      </c>
      <c r="D32" s="20">
        <v>42389</v>
      </c>
      <c r="E32" s="20">
        <v>42389</v>
      </c>
      <c r="F32" s="21" t="s">
        <v>25</v>
      </c>
      <c r="G32" s="12" t="s">
        <v>16</v>
      </c>
      <c r="H32" s="44">
        <v>2.5</v>
      </c>
      <c r="I32" s="45">
        <f t="shared" si="0"/>
        <v>155</v>
      </c>
      <c r="J32" s="46">
        <v>62</v>
      </c>
    </row>
    <row r="33" spans="1:10" x14ac:dyDescent="0.35">
      <c r="A33" s="18" t="s">
        <v>13</v>
      </c>
      <c r="B33" s="47" t="s">
        <v>14</v>
      </c>
      <c r="C33" s="12">
        <v>14</v>
      </c>
      <c r="D33" s="20">
        <v>42740</v>
      </c>
      <c r="E33" s="20">
        <v>42740</v>
      </c>
      <c r="F33" s="21" t="s">
        <v>26</v>
      </c>
      <c r="G33" s="12" t="s">
        <v>16</v>
      </c>
      <c r="H33" s="44">
        <v>3.85</v>
      </c>
      <c r="I33" s="45">
        <f t="shared" si="0"/>
        <v>377.3</v>
      </c>
      <c r="J33" s="46">
        <v>98</v>
      </c>
    </row>
    <row r="34" spans="1:10" x14ac:dyDescent="0.35">
      <c r="A34" s="18" t="s">
        <v>13</v>
      </c>
      <c r="B34" s="47" t="s">
        <v>14</v>
      </c>
      <c r="C34" s="12">
        <v>15</v>
      </c>
      <c r="D34" s="20">
        <v>41668</v>
      </c>
      <c r="E34" s="20">
        <v>41668</v>
      </c>
      <c r="F34" s="21" t="s">
        <v>27</v>
      </c>
      <c r="G34" s="12" t="s">
        <v>16</v>
      </c>
      <c r="H34" s="44">
        <v>100</v>
      </c>
      <c r="I34" s="45">
        <f t="shared" si="0"/>
        <v>2900</v>
      </c>
      <c r="J34" s="46">
        <v>29</v>
      </c>
    </row>
    <row r="35" spans="1:10" x14ac:dyDescent="0.35">
      <c r="A35" s="18" t="s">
        <v>13</v>
      </c>
      <c r="B35" s="47" t="s">
        <v>14</v>
      </c>
      <c r="C35" s="12">
        <v>16</v>
      </c>
      <c r="D35" s="20">
        <v>44638</v>
      </c>
      <c r="E35" s="20">
        <v>44638</v>
      </c>
      <c r="F35" s="21" t="s">
        <v>28</v>
      </c>
      <c r="G35" s="12" t="s">
        <v>16</v>
      </c>
      <c r="H35" s="44">
        <v>302</v>
      </c>
      <c r="I35" s="45">
        <f t="shared" si="0"/>
        <v>3624</v>
      </c>
      <c r="J35" s="46">
        <v>12</v>
      </c>
    </row>
    <row r="36" spans="1:10" x14ac:dyDescent="0.35">
      <c r="A36" s="18" t="s">
        <v>13</v>
      </c>
      <c r="B36" s="47" t="s">
        <v>14</v>
      </c>
      <c r="C36" s="12">
        <v>17</v>
      </c>
      <c r="D36" s="20">
        <v>44154</v>
      </c>
      <c r="E36" s="20">
        <v>44154</v>
      </c>
      <c r="F36" s="21" t="s">
        <v>29</v>
      </c>
      <c r="G36" s="12" t="s">
        <v>16</v>
      </c>
      <c r="H36" s="44">
        <v>285.005</v>
      </c>
      <c r="I36" s="45">
        <f t="shared" si="0"/>
        <v>285.005</v>
      </c>
      <c r="J36" s="46">
        <v>1</v>
      </c>
    </row>
    <row r="37" spans="1:10" x14ac:dyDescent="0.35">
      <c r="A37" s="18" t="s">
        <v>30</v>
      </c>
      <c r="B37" s="47" t="s">
        <v>31</v>
      </c>
      <c r="C37" s="12">
        <v>18</v>
      </c>
      <c r="D37" s="20">
        <v>42389</v>
      </c>
      <c r="E37" s="20">
        <v>42389</v>
      </c>
      <c r="F37" s="21" t="s">
        <v>32</v>
      </c>
      <c r="G37" s="12" t="s">
        <v>16</v>
      </c>
      <c r="H37" s="44">
        <v>70</v>
      </c>
      <c r="I37" s="45">
        <f t="shared" si="0"/>
        <v>5390</v>
      </c>
      <c r="J37" s="46">
        <v>77</v>
      </c>
    </row>
    <row r="38" spans="1:10" x14ac:dyDescent="0.35">
      <c r="A38" s="18" t="s">
        <v>30</v>
      </c>
      <c r="B38" s="47" t="s">
        <v>31</v>
      </c>
      <c r="C38" s="12">
        <v>19</v>
      </c>
      <c r="D38" s="20">
        <v>42740</v>
      </c>
      <c r="E38" s="20">
        <v>42740</v>
      </c>
      <c r="F38" s="21" t="s">
        <v>33</v>
      </c>
      <c r="G38" s="12" t="s">
        <v>16</v>
      </c>
      <c r="H38" s="44">
        <v>70</v>
      </c>
      <c r="I38" s="45">
        <f t="shared" si="0"/>
        <v>6930</v>
      </c>
      <c r="J38" s="46">
        <v>99</v>
      </c>
    </row>
    <row r="39" spans="1:10" x14ac:dyDescent="0.35">
      <c r="A39" s="18" t="s">
        <v>30</v>
      </c>
      <c r="B39" s="47" t="s">
        <v>31</v>
      </c>
      <c r="C39" s="12">
        <v>20</v>
      </c>
      <c r="D39" s="20">
        <v>42389</v>
      </c>
      <c r="E39" s="20">
        <v>42389</v>
      </c>
      <c r="F39" s="21" t="s">
        <v>34</v>
      </c>
      <c r="G39" s="12" t="s">
        <v>16</v>
      </c>
      <c r="H39" s="44">
        <v>65</v>
      </c>
      <c r="I39" s="45">
        <f t="shared" si="0"/>
        <v>5590</v>
      </c>
      <c r="J39" s="46">
        <v>86</v>
      </c>
    </row>
    <row r="40" spans="1:10" x14ac:dyDescent="0.35">
      <c r="A40" s="18" t="s">
        <v>30</v>
      </c>
      <c r="B40" s="47" t="s">
        <v>31</v>
      </c>
      <c r="C40" s="12">
        <v>21</v>
      </c>
      <c r="D40" s="20">
        <v>42740</v>
      </c>
      <c r="E40" s="20">
        <v>42740</v>
      </c>
      <c r="F40" s="21" t="s">
        <v>35</v>
      </c>
      <c r="G40" s="12" t="s">
        <v>16</v>
      </c>
      <c r="H40" s="44">
        <v>72</v>
      </c>
      <c r="I40" s="45">
        <f t="shared" si="0"/>
        <v>3816</v>
      </c>
      <c r="J40" s="46">
        <v>53</v>
      </c>
    </row>
    <row r="41" spans="1:10" x14ac:dyDescent="0.35">
      <c r="A41" s="18" t="s">
        <v>30</v>
      </c>
      <c r="B41" s="47" t="s">
        <v>31</v>
      </c>
      <c r="C41" s="12">
        <v>22</v>
      </c>
      <c r="D41" s="20">
        <v>42389</v>
      </c>
      <c r="E41" s="20">
        <v>42389</v>
      </c>
      <c r="F41" s="21" t="s">
        <v>36</v>
      </c>
      <c r="G41" s="12" t="s">
        <v>16</v>
      </c>
      <c r="H41" s="44">
        <v>102</v>
      </c>
      <c r="I41" s="45">
        <f t="shared" si="0"/>
        <v>2142</v>
      </c>
      <c r="J41" s="46">
        <v>21</v>
      </c>
    </row>
    <row r="42" spans="1:10" x14ac:dyDescent="0.35">
      <c r="A42" s="18" t="s">
        <v>30</v>
      </c>
      <c r="B42" s="47" t="s">
        <v>31</v>
      </c>
      <c r="C42" s="12">
        <v>23</v>
      </c>
      <c r="D42" s="20">
        <v>42740</v>
      </c>
      <c r="E42" s="20">
        <v>42740</v>
      </c>
      <c r="F42" s="21" t="s">
        <v>37</v>
      </c>
      <c r="G42" s="12" t="s">
        <v>16</v>
      </c>
      <c r="H42" s="44">
        <v>109</v>
      </c>
      <c r="I42" s="45">
        <f t="shared" si="0"/>
        <v>8066</v>
      </c>
      <c r="J42" s="46">
        <v>74</v>
      </c>
    </row>
    <row r="43" spans="1:10" x14ac:dyDescent="0.35">
      <c r="A43" s="18" t="s">
        <v>30</v>
      </c>
      <c r="B43" s="47" t="s">
        <v>31</v>
      </c>
      <c r="C43" s="12">
        <v>24</v>
      </c>
      <c r="D43" s="20">
        <v>42389</v>
      </c>
      <c r="E43" s="20">
        <v>42389</v>
      </c>
      <c r="F43" s="21" t="s">
        <v>38</v>
      </c>
      <c r="G43" s="12" t="s">
        <v>16</v>
      </c>
      <c r="H43" s="44">
        <v>148.5</v>
      </c>
      <c r="I43" s="45">
        <f t="shared" si="0"/>
        <v>7128</v>
      </c>
      <c r="J43" s="46">
        <v>48</v>
      </c>
    </row>
    <row r="44" spans="1:10" x14ac:dyDescent="0.35">
      <c r="A44" s="18" t="s">
        <v>30</v>
      </c>
      <c r="B44" s="47" t="s">
        <v>31</v>
      </c>
      <c r="C44" s="12">
        <v>25</v>
      </c>
      <c r="D44" s="20">
        <v>42740</v>
      </c>
      <c r="E44" s="20">
        <v>42740</v>
      </c>
      <c r="F44" s="21" t="s">
        <v>39</v>
      </c>
      <c r="G44" s="12" t="s">
        <v>16</v>
      </c>
      <c r="H44" s="44">
        <v>158</v>
      </c>
      <c r="I44" s="45">
        <f t="shared" si="0"/>
        <v>6794</v>
      </c>
      <c r="J44" s="46">
        <v>43</v>
      </c>
    </row>
    <row r="45" spans="1:10" x14ac:dyDescent="0.35">
      <c r="A45" s="18" t="s">
        <v>30</v>
      </c>
      <c r="B45" s="47" t="s">
        <v>31</v>
      </c>
      <c r="C45" s="12">
        <v>26</v>
      </c>
      <c r="D45" s="20">
        <v>42740</v>
      </c>
      <c r="E45" s="20">
        <v>42740</v>
      </c>
      <c r="F45" s="21" t="s">
        <v>40</v>
      </c>
      <c r="G45" s="12" t="s">
        <v>16</v>
      </c>
      <c r="H45" s="44">
        <v>250</v>
      </c>
      <c r="I45" s="45">
        <f t="shared" si="0"/>
        <v>9250</v>
      </c>
      <c r="J45" s="46">
        <v>37</v>
      </c>
    </row>
    <row r="46" spans="1:10" x14ac:dyDescent="0.35">
      <c r="A46" s="18" t="s">
        <v>30</v>
      </c>
      <c r="B46" s="47" t="s">
        <v>31</v>
      </c>
      <c r="C46" s="12">
        <v>27</v>
      </c>
      <c r="D46" s="20">
        <v>44638</v>
      </c>
      <c r="E46" s="20">
        <v>44638</v>
      </c>
      <c r="F46" s="21" t="s">
        <v>41</v>
      </c>
      <c r="G46" s="12" t="s">
        <v>16</v>
      </c>
      <c r="H46" s="44">
        <v>575</v>
      </c>
      <c r="I46" s="45">
        <f t="shared" si="0"/>
        <v>0</v>
      </c>
      <c r="J46" s="46">
        <v>0</v>
      </c>
    </row>
    <row r="47" spans="1:10" x14ac:dyDescent="0.35">
      <c r="A47" s="18" t="s">
        <v>30</v>
      </c>
      <c r="B47" s="47" t="s">
        <v>31</v>
      </c>
      <c r="C47" s="12">
        <v>28</v>
      </c>
      <c r="D47" s="20">
        <v>44882</v>
      </c>
      <c r="E47" s="20">
        <v>44882</v>
      </c>
      <c r="F47" s="21" t="s">
        <v>41</v>
      </c>
      <c r="G47" s="12" t="s">
        <v>16</v>
      </c>
      <c r="H47" s="44">
        <v>690.3</v>
      </c>
      <c r="I47" s="45">
        <f t="shared" si="0"/>
        <v>26921.699999999997</v>
      </c>
      <c r="J47" s="46">
        <v>39</v>
      </c>
    </row>
    <row r="48" spans="1:10" x14ac:dyDescent="0.35">
      <c r="A48" s="18" t="s">
        <v>13</v>
      </c>
      <c r="B48" s="47" t="s">
        <v>14</v>
      </c>
      <c r="C48" s="12">
        <v>29</v>
      </c>
      <c r="D48" s="20">
        <v>44809</v>
      </c>
      <c r="E48" s="20">
        <v>44809</v>
      </c>
      <c r="F48" s="21" t="s">
        <v>41</v>
      </c>
      <c r="G48" s="12" t="s">
        <v>16</v>
      </c>
      <c r="H48" s="44">
        <v>679.99860000000001</v>
      </c>
      <c r="I48" s="45">
        <f t="shared" si="0"/>
        <v>13599.972</v>
      </c>
      <c r="J48" s="46">
        <v>20</v>
      </c>
    </row>
    <row r="49" spans="1:10" x14ac:dyDescent="0.35">
      <c r="A49" s="18" t="s">
        <v>13</v>
      </c>
      <c r="B49" s="47" t="s">
        <v>14</v>
      </c>
      <c r="C49" s="12">
        <v>30</v>
      </c>
      <c r="D49" s="20">
        <v>42107</v>
      </c>
      <c r="E49" s="20">
        <v>42107</v>
      </c>
      <c r="F49" s="21" t="s">
        <v>42</v>
      </c>
      <c r="G49" s="12" t="s">
        <v>16</v>
      </c>
      <c r="H49" s="44">
        <v>7.28</v>
      </c>
      <c r="I49" s="45">
        <f t="shared" si="0"/>
        <v>4557.28</v>
      </c>
      <c r="J49" s="46">
        <v>626</v>
      </c>
    </row>
    <row r="50" spans="1:10" x14ac:dyDescent="0.35">
      <c r="A50" s="18" t="s">
        <v>13</v>
      </c>
      <c r="B50" s="47" t="s">
        <v>14</v>
      </c>
      <c r="C50" s="12">
        <v>31</v>
      </c>
      <c r="D50" s="20">
        <v>44154</v>
      </c>
      <c r="E50" s="20">
        <v>44154</v>
      </c>
      <c r="F50" s="21" t="s">
        <v>43</v>
      </c>
      <c r="G50" s="12" t="s">
        <v>16</v>
      </c>
      <c r="H50" s="44">
        <v>21.995000000000001</v>
      </c>
      <c r="I50" s="45">
        <f t="shared" si="0"/>
        <v>0</v>
      </c>
      <c r="J50" s="46">
        <v>0</v>
      </c>
    </row>
    <row r="51" spans="1:10" x14ac:dyDescent="0.35">
      <c r="A51" s="18" t="s">
        <v>13</v>
      </c>
      <c r="B51" s="47" t="s">
        <v>14</v>
      </c>
      <c r="C51" s="12">
        <v>32</v>
      </c>
      <c r="D51" s="20">
        <v>44809</v>
      </c>
      <c r="E51" s="20">
        <v>44809</v>
      </c>
      <c r="F51" s="21" t="s">
        <v>43</v>
      </c>
      <c r="G51" s="12" t="s">
        <v>16</v>
      </c>
      <c r="H51" s="44">
        <v>46.9876</v>
      </c>
      <c r="I51" s="45">
        <f t="shared" si="0"/>
        <v>375.9008</v>
      </c>
      <c r="J51" s="46">
        <v>8</v>
      </c>
    </row>
    <row r="52" spans="1:10" x14ac:dyDescent="0.35">
      <c r="A52" s="18" t="s">
        <v>13</v>
      </c>
      <c r="B52" s="47" t="s">
        <v>14</v>
      </c>
      <c r="C52" s="12">
        <v>33</v>
      </c>
      <c r="D52" s="20">
        <v>44638</v>
      </c>
      <c r="E52" s="20">
        <v>44638</v>
      </c>
      <c r="F52" s="21" t="s">
        <v>43</v>
      </c>
      <c r="G52" s="12" t="s">
        <v>16</v>
      </c>
      <c r="H52" s="44">
        <v>61.5</v>
      </c>
      <c r="I52" s="45">
        <f t="shared" si="0"/>
        <v>553.5</v>
      </c>
      <c r="J52" s="46">
        <v>9</v>
      </c>
    </row>
    <row r="53" spans="1:10" x14ac:dyDescent="0.35">
      <c r="A53" s="18" t="s">
        <v>13</v>
      </c>
      <c r="B53" s="47" t="s">
        <v>14</v>
      </c>
      <c r="C53" s="12">
        <v>34</v>
      </c>
      <c r="D53" s="20">
        <v>41668</v>
      </c>
      <c r="E53" s="20">
        <v>41668</v>
      </c>
      <c r="F53" s="21" t="s">
        <v>44</v>
      </c>
      <c r="G53" s="12" t="s">
        <v>18</v>
      </c>
      <c r="H53" s="44">
        <v>56.64</v>
      </c>
      <c r="I53" s="45">
        <f t="shared" si="0"/>
        <v>339.84000000000003</v>
      </c>
      <c r="J53" s="46">
        <v>6</v>
      </c>
    </row>
    <row r="54" spans="1:10" x14ac:dyDescent="0.35">
      <c r="A54" s="18" t="s">
        <v>13</v>
      </c>
      <c r="B54" s="47" t="s">
        <v>14</v>
      </c>
      <c r="C54" s="12">
        <v>35</v>
      </c>
      <c r="D54" s="20">
        <v>44638</v>
      </c>
      <c r="E54" s="20">
        <v>44638</v>
      </c>
      <c r="F54" s="21" t="s">
        <v>45</v>
      </c>
      <c r="G54" s="12" t="s">
        <v>18</v>
      </c>
      <c r="H54" s="44">
        <v>30</v>
      </c>
      <c r="I54" s="45">
        <f t="shared" si="0"/>
        <v>720</v>
      </c>
      <c r="J54" s="46">
        <v>24</v>
      </c>
    </row>
    <row r="55" spans="1:10" x14ac:dyDescent="0.35">
      <c r="A55" s="18">
        <v>97</v>
      </c>
      <c r="B55" s="47">
        <v>97</v>
      </c>
      <c r="C55" s="12">
        <v>36</v>
      </c>
      <c r="D55" s="20">
        <v>44617</v>
      </c>
      <c r="E55" s="20">
        <v>44617</v>
      </c>
      <c r="F55" s="21" t="s">
        <v>46</v>
      </c>
      <c r="G55" s="12" t="s">
        <v>16</v>
      </c>
      <c r="H55" s="44">
        <v>56</v>
      </c>
      <c r="I55" s="45">
        <f t="shared" si="0"/>
        <v>224</v>
      </c>
      <c r="J55" s="46">
        <v>4</v>
      </c>
    </row>
    <row r="56" spans="1:10" x14ac:dyDescent="0.35">
      <c r="A56" s="18" t="s">
        <v>13</v>
      </c>
      <c r="B56" s="47" t="s">
        <v>14</v>
      </c>
      <c r="C56" s="12">
        <v>37</v>
      </c>
      <c r="D56" s="20">
        <v>44638</v>
      </c>
      <c r="E56" s="20">
        <v>44638</v>
      </c>
      <c r="F56" s="21" t="s">
        <v>46</v>
      </c>
      <c r="G56" s="12" t="s">
        <v>16</v>
      </c>
      <c r="H56" s="44">
        <v>59</v>
      </c>
      <c r="I56" s="45">
        <f t="shared" si="0"/>
        <v>2773</v>
      </c>
      <c r="J56" s="46">
        <v>47</v>
      </c>
    </row>
    <row r="57" spans="1:10" x14ac:dyDescent="0.35">
      <c r="A57" s="18" t="s">
        <v>13</v>
      </c>
      <c r="B57" s="47" t="s">
        <v>14</v>
      </c>
      <c r="C57" s="12">
        <v>38</v>
      </c>
      <c r="D57" s="20">
        <v>42865</v>
      </c>
      <c r="E57" s="20">
        <v>42865</v>
      </c>
      <c r="F57" s="21" t="s">
        <v>47</v>
      </c>
      <c r="G57" s="12" t="s">
        <v>16</v>
      </c>
      <c r="H57" s="44">
        <v>34.65</v>
      </c>
      <c r="I57" s="45">
        <f t="shared" si="0"/>
        <v>2044.35</v>
      </c>
      <c r="J57" s="46">
        <v>59</v>
      </c>
    </row>
    <row r="58" spans="1:10" x14ac:dyDescent="0.35">
      <c r="A58" s="18" t="s">
        <v>13</v>
      </c>
      <c r="B58" s="47" t="s">
        <v>14</v>
      </c>
      <c r="C58" s="12">
        <v>39</v>
      </c>
      <c r="D58" s="20">
        <v>42888</v>
      </c>
      <c r="E58" s="20">
        <v>42888</v>
      </c>
      <c r="F58" s="21" t="s">
        <v>48</v>
      </c>
      <c r="G58" s="12" t="s">
        <v>16</v>
      </c>
      <c r="H58" s="44">
        <v>42.48</v>
      </c>
      <c r="I58" s="45">
        <f t="shared" si="0"/>
        <v>1826.6399999999999</v>
      </c>
      <c r="J58" s="46">
        <v>43</v>
      </c>
    </row>
    <row r="59" spans="1:10" x14ac:dyDescent="0.35">
      <c r="A59" s="18" t="s">
        <v>13</v>
      </c>
      <c r="B59" s="47" t="s">
        <v>14</v>
      </c>
      <c r="C59" s="12">
        <v>40</v>
      </c>
      <c r="D59" s="20">
        <v>42740</v>
      </c>
      <c r="E59" s="20">
        <v>42740</v>
      </c>
      <c r="F59" s="21" t="s">
        <v>49</v>
      </c>
      <c r="G59" s="12" t="s">
        <v>18</v>
      </c>
      <c r="H59" s="44">
        <v>22.55</v>
      </c>
      <c r="I59" s="45">
        <f t="shared" si="0"/>
        <v>1082.4000000000001</v>
      </c>
      <c r="J59" s="46">
        <v>48</v>
      </c>
    </row>
    <row r="60" spans="1:10" x14ac:dyDescent="0.35">
      <c r="A60" s="18" t="s">
        <v>13</v>
      </c>
      <c r="B60" s="47" t="s">
        <v>14</v>
      </c>
      <c r="C60" s="12">
        <v>41</v>
      </c>
      <c r="D60" s="20">
        <v>42888</v>
      </c>
      <c r="E60" s="20">
        <v>42888</v>
      </c>
      <c r="F60" s="21" t="s">
        <v>49</v>
      </c>
      <c r="G60" s="12" t="s">
        <v>18</v>
      </c>
      <c r="H60" s="44">
        <v>25.96</v>
      </c>
      <c r="I60" s="45">
        <f t="shared" si="0"/>
        <v>5166.04</v>
      </c>
      <c r="J60" s="46">
        <v>199</v>
      </c>
    </row>
    <row r="61" spans="1:10" x14ac:dyDescent="0.35">
      <c r="A61" s="18" t="s">
        <v>13</v>
      </c>
      <c r="B61" s="47" t="s">
        <v>14</v>
      </c>
      <c r="C61" s="12">
        <v>42</v>
      </c>
      <c r="D61" s="20">
        <v>42740</v>
      </c>
      <c r="E61" s="20">
        <v>42740</v>
      </c>
      <c r="F61" s="21" t="s">
        <v>50</v>
      </c>
      <c r="G61" s="12" t="s">
        <v>18</v>
      </c>
      <c r="H61" s="44">
        <v>8.1</v>
      </c>
      <c r="I61" s="45">
        <f t="shared" si="0"/>
        <v>186.29999999999998</v>
      </c>
      <c r="J61" s="46">
        <v>23</v>
      </c>
    </row>
    <row r="62" spans="1:10" x14ac:dyDescent="0.35">
      <c r="A62" s="18" t="s">
        <v>13</v>
      </c>
      <c r="B62" s="47" t="s">
        <v>14</v>
      </c>
      <c r="C62" s="12">
        <v>43</v>
      </c>
      <c r="D62" s="20">
        <v>42888</v>
      </c>
      <c r="E62" s="20">
        <v>42888</v>
      </c>
      <c r="F62" s="21" t="s">
        <v>50</v>
      </c>
      <c r="G62" s="12" t="s">
        <v>18</v>
      </c>
      <c r="H62" s="44">
        <v>9.74</v>
      </c>
      <c r="I62" s="45">
        <f t="shared" si="0"/>
        <v>1168.8</v>
      </c>
      <c r="J62" s="46">
        <v>120</v>
      </c>
    </row>
    <row r="63" spans="1:10" x14ac:dyDescent="0.35">
      <c r="A63" s="18" t="s">
        <v>13</v>
      </c>
      <c r="B63" s="47" t="s">
        <v>14</v>
      </c>
      <c r="C63" s="12">
        <v>44</v>
      </c>
      <c r="D63" s="20">
        <v>42389</v>
      </c>
      <c r="E63" s="20">
        <v>42389</v>
      </c>
      <c r="F63" s="21" t="s">
        <v>51</v>
      </c>
      <c r="G63" s="12" t="s">
        <v>18</v>
      </c>
      <c r="H63" s="44">
        <v>11</v>
      </c>
      <c r="I63" s="45">
        <f t="shared" si="0"/>
        <v>132</v>
      </c>
      <c r="J63" s="46">
        <v>12</v>
      </c>
    </row>
    <row r="64" spans="1:10" x14ac:dyDescent="0.35">
      <c r="A64" s="18" t="s">
        <v>13</v>
      </c>
      <c r="B64" s="47" t="s">
        <v>14</v>
      </c>
      <c r="C64" s="12">
        <v>45</v>
      </c>
      <c r="D64" s="20">
        <v>42740</v>
      </c>
      <c r="E64" s="20">
        <v>42740</v>
      </c>
      <c r="F64" s="21" t="s">
        <v>52</v>
      </c>
      <c r="G64" s="12" t="s">
        <v>18</v>
      </c>
      <c r="H64" s="44">
        <v>11.25</v>
      </c>
      <c r="I64" s="45">
        <f t="shared" si="0"/>
        <v>247.5</v>
      </c>
      <c r="J64" s="46">
        <v>22</v>
      </c>
    </row>
    <row r="65" spans="1:10" x14ac:dyDescent="0.35">
      <c r="A65" s="18" t="s">
        <v>13</v>
      </c>
      <c r="B65" s="47" t="s">
        <v>14</v>
      </c>
      <c r="C65" s="12">
        <v>46</v>
      </c>
      <c r="D65" s="20">
        <v>42888</v>
      </c>
      <c r="E65" s="20">
        <v>42888</v>
      </c>
      <c r="F65" s="21" t="s">
        <v>52</v>
      </c>
      <c r="G65" s="12" t="s">
        <v>18</v>
      </c>
      <c r="H65" s="44">
        <v>17.41</v>
      </c>
      <c r="I65" s="45">
        <f t="shared" si="0"/>
        <v>522.29999999999995</v>
      </c>
      <c r="J65" s="46">
        <v>30</v>
      </c>
    </row>
    <row r="66" spans="1:10" x14ac:dyDescent="0.35">
      <c r="A66" s="18">
        <v>97</v>
      </c>
      <c r="B66" s="47">
        <v>97</v>
      </c>
      <c r="C66" s="12">
        <v>47</v>
      </c>
      <c r="D66" s="20">
        <v>44617</v>
      </c>
      <c r="E66" s="20">
        <v>44617</v>
      </c>
      <c r="F66" s="21" t="s">
        <v>53</v>
      </c>
      <c r="G66" s="12" t="s">
        <v>16</v>
      </c>
      <c r="H66" s="44">
        <v>41</v>
      </c>
      <c r="I66" s="45">
        <f t="shared" si="0"/>
        <v>123</v>
      </c>
      <c r="J66" s="46">
        <v>3</v>
      </c>
    </row>
    <row r="67" spans="1:10" x14ac:dyDescent="0.35">
      <c r="A67" s="18" t="s">
        <v>13</v>
      </c>
      <c r="B67" s="47" t="s">
        <v>14</v>
      </c>
      <c r="C67" s="12">
        <v>48</v>
      </c>
      <c r="D67" s="20">
        <v>44638</v>
      </c>
      <c r="E67" s="20">
        <v>44638</v>
      </c>
      <c r="F67" s="21" t="s">
        <v>53</v>
      </c>
      <c r="G67" s="12" t="s">
        <v>16</v>
      </c>
      <c r="H67" s="44">
        <v>41</v>
      </c>
      <c r="I67" s="45">
        <f t="shared" si="0"/>
        <v>1968</v>
      </c>
      <c r="J67" s="46">
        <v>48</v>
      </c>
    </row>
    <row r="68" spans="1:10" x14ac:dyDescent="0.35">
      <c r="A68" s="18" t="s">
        <v>13</v>
      </c>
      <c r="B68" s="47" t="s">
        <v>14</v>
      </c>
      <c r="C68" s="12">
        <v>49</v>
      </c>
      <c r="D68" s="20">
        <v>42094</v>
      </c>
      <c r="E68" s="20">
        <v>42094</v>
      </c>
      <c r="F68" s="21" t="s">
        <v>54</v>
      </c>
      <c r="G68" s="12" t="s">
        <v>55</v>
      </c>
      <c r="H68" s="44">
        <v>225</v>
      </c>
      <c r="I68" s="45">
        <f t="shared" si="0"/>
        <v>12150</v>
      </c>
      <c r="J68" s="46">
        <v>54</v>
      </c>
    </row>
    <row r="69" spans="1:10" x14ac:dyDescent="0.35">
      <c r="A69" s="18" t="s">
        <v>13</v>
      </c>
      <c r="B69" s="47" t="s">
        <v>14</v>
      </c>
      <c r="C69" s="12">
        <v>50</v>
      </c>
      <c r="D69" s="20">
        <v>42107</v>
      </c>
      <c r="E69" s="20">
        <v>42107</v>
      </c>
      <c r="F69" s="21" t="s">
        <v>56</v>
      </c>
      <c r="G69" s="12" t="s">
        <v>55</v>
      </c>
      <c r="H69" s="44">
        <v>205</v>
      </c>
      <c r="I69" s="45">
        <f t="shared" si="0"/>
        <v>3895</v>
      </c>
      <c r="J69" s="46">
        <v>19</v>
      </c>
    </row>
    <row r="70" spans="1:10" x14ac:dyDescent="0.35">
      <c r="A70" s="18" t="s">
        <v>13</v>
      </c>
      <c r="B70" s="47" t="s">
        <v>14</v>
      </c>
      <c r="C70" s="12">
        <v>51</v>
      </c>
      <c r="D70" s="20">
        <v>44154</v>
      </c>
      <c r="E70" s="20">
        <v>44154</v>
      </c>
      <c r="F70" s="21" t="s">
        <v>57</v>
      </c>
      <c r="G70" s="12" t="s">
        <v>16</v>
      </c>
      <c r="H70" s="44">
        <v>85.903999999999996</v>
      </c>
      <c r="I70" s="45">
        <f t="shared" si="0"/>
        <v>1374.4639999999999</v>
      </c>
      <c r="J70" s="46">
        <v>16</v>
      </c>
    </row>
    <row r="71" spans="1:10" x14ac:dyDescent="0.35">
      <c r="A71" s="18" t="s">
        <v>13</v>
      </c>
      <c r="B71" s="47" t="s">
        <v>14</v>
      </c>
      <c r="C71" s="12">
        <v>52</v>
      </c>
      <c r="D71" s="20">
        <v>42389</v>
      </c>
      <c r="E71" s="20">
        <v>42389</v>
      </c>
      <c r="F71" s="21" t="s">
        <v>58</v>
      </c>
      <c r="G71" s="12" t="s">
        <v>16</v>
      </c>
      <c r="H71" s="44">
        <v>9.1999999999999993</v>
      </c>
      <c r="I71" s="45">
        <f t="shared" si="0"/>
        <v>2658.7999999999997</v>
      </c>
      <c r="J71" s="46">
        <v>289</v>
      </c>
    </row>
    <row r="72" spans="1:10" x14ac:dyDescent="0.35">
      <c r="A72" s="18" t="s">
        <v>13</v>
      </c>
      <c r="B72" s="47" t="s">
        <v>14</v>
      </c>
      <c r="C72" s="12">
        <v>53</v>
      </c>
      <c r="D72" s="20">
        <v>42523</v>
      </c>
      <c r="E72" s="20">
        <v>42523</v>
      </c>
      <c r="F72" s="21" t="s">
        <v>59</v>
      </c>
      <c r="G72" s="12" t="s">
        <v>16</v>
      </c>
      <c r="H72" s="44">
        <v>15.5</v>
      </c>
      <c r="I72" s="45">
        <f t="shared" si="0"/>
        <v>8943.5</v>
      </c>
      <c r="J72" s="46">
        <v>577</v>
      </c>
    </row>
    <row r="73" spans="1:10" x14ac:dyDescent="0.35">
      <c r="A73" s="18" t="s">
        <v>13</v>
      </c>
      <c r="B73" s="19" t="s">
        <v>14</v>
      </c>
      <c r="C73" s="12">
        <v>54</v>
      </c>
      <c r="D73" s="20">
        <v>42888</v>
      </c>
      <c r="E73" s="20">
        <v>42888</v>
      </c>
      <c r="F73" s="21" t="s">
        <v>60</v>
      </c>
      <c r="G73" s="12" t="s">
        <v>16</v>
      </c>
      <c r="H73" s="44">
        <v>27.85</v>
      </c>
      <c r="I73" s="45">
        <f t="shared" si="0"/>
        <v>946.90000000000009</v>
      </c>
      <c r="J73" s="46">
        <v>34</v>
      </c>
    </row>
    <row r="74" spans="1:10" x14ac:dyDescent="0.35">
      <c r="A74" s="18" t="s">
        <v>13</v>
      </c>
      <c r="B74" s="19" t="s">
        <v>14</v>
      </c>
      <c r="C74" s="12">
        <v>55</v>
      </c>
      <c r="D74" s="20">
        <v>44149</v>
      </c>
      <c r="E74" s="20">
        <v>44149</v>
      </c>
      <c r="F74" s="21" t="s">
        <v>61</v>
      </c>
      <c r="G74" s="12" t="s">
        <v>16</v>
      </c>
      <c r="H74" s="44">
        <v>14.5</v>
      </c>
      <c r="I74" s="45">
        <f t="shared" si="0"/>
        <v>130.5</v>
      </c>
      <c r="J74" s="46">
        <v>9</v>
      </c>
    </row>
    <row r="75" spans="1:10" x14ac:dyDescent="0.35">
      <c r="A75" s="18" t="s">
        <v>13</v>
      </c>
      <c r="B75" s="19" t="s">
        <v>14</v>
      </c>
      <c r="C75" s="12">
        <v>56</v>
      </c>
      <c r="D75" s="20">
        <v>42389</v>
      </c>
      <c r="E75" s="20">
        <v>42389</v>
      </c>
      <c r="F75" s="21" t="s">
        <v>62</v>
      </c>
      <c r="G75" s="12" t="s">
        <v>16</v>
      </c>
      <c r="H75" s="44">
        <v>17.59</v>
      </c>
      <c r="I75" s="45">
        <f t="shared" si="0"/>
        <v>35.18</v>
      </c>
      <c r="J75" s="46">
        <v>2</v>
      </c>
    </row>
    <row r="76" spans="1:10" x14ac:dyDescent="0.35">
      <c r="A76" s="18" t="s">
        <v>13</v>
      </c>
      <c r="B76" s="19" t="s">
        <v>14</v>
      </c>
      <c r="C76" s="48">
        <v>57</v>
      </c>
      <c r="D76" s="20">
        <v>42888</v>
      </c>
      <c r="E76" s="20">
        <v>42888</v>
      </c>
      <c r="F76" s="21" t="s">
        <v>63</v>
      </c>
      <c r="G76" s="12" t="s">
        <v>16</v>
      </c>
      <c r="H76" s="44">
        <v>27.85</v>
      </c>
      <c r="I76" s="45">
        <f t="shared" si="0"/>
        <v>501.3</v>
      </c>
      <c r="J76" s="46">
        <v>18</v>
      </c>
    </row>
    <row r="77" spans="1:10" x14ac:dyDescent="0.35">
      <c r="A77" s="18" t="s">
        <v>13</v>
      </c>
      <c r="B77" s="19" t="s">
        <v>14</v>
      </c>
      <c r="C77" s="43">
        <v>58</v>
      </c>
      <c r="D77" s="20">
        <v>42888</v>
      </c>
      <c r="E77" s="20">
        <v>42888</v>
      </c>
      <c r="F77" s="21" t="s">
        <v>64</v>
      </c>
      <c r="G77" s="12" t="s">
        <v>16</v>
      </c>
      <c r="H77" s="44">
        <v>17.59</v>
      </c>
      <c r="I77" s="45">
        <f t="shared" si="0"/>
        <v>3043.07</v>
      </c>
      <c r="J77" s="46">
        <v>173</v>
      </c>
    </row>
    <row r="78" spans="1:10" x14ac:dyDescent="0.35">
      <c r="A78" s="18" t="s">
        <v>13</v>
      </c>
      <c r="B78" s="19" t="s">
        <v>14</v>
      </c>
      <c r="C78" s="12">
        <v>59</v>
      </c>
      <c r="D78" s="20">
        <v>44638</v>
      </c>
      <c r="E78" s="20">
        <v>44638</v>
      </c>
      <c r="F78" s="21" t="s">
        <v>65</v>
      </c>
      <c r="G78" s="12" t="s">
        <v>16</v>
      </c>
      <c r="H78" s="44">
        <v>11.00028</v>
      </c>
      <c r="I78" s="45">
        <f t="shared" si="0"/>
        <v>2728.0694400000002</v>
      </c>
      <c r="J78" s="46">
        <v>248</v>
      </c>
    </row>
    <row r="79" spans="1:10" x14ac:dyDescent="0.35">
      <c r="A79" s="18" t="s">
        <v>13</v>
      </c>
      <c r="B79" s="19" t="s">
        <v>14</v>
      </c>
      <c r="C79" s="12">
        <v>60</v>
      </c>
      <c r="D79" s="20">
        <v>44882</v>
      </c>
      <c r="E79" s="20">
        <v>44882</v>
      </c>
      <c r="F79" s="21" t="s">
        <v>65</v>
      </c>
      <c r="G79" s="12" t="s">
        <v>16</v>
      </c>
      <c r="H79" s="44">
        <v>17.7</v>
      </c>
      <c r="I79" s="45">
        <f t="shared" si="0"/>
        <v>6637.5</v>
      </c>
      <c r="J79" s="46">
        <v>375</v>
      </c>
    </row>
    <row r="80" spans="1:10" x14ac:dyDescent="0.35">
      <c r="A80" s="18" t="s">
        <v>13</v>
      </c>
      <c r="B80" s="19" t="s">
        <v>14</v>
      </c>
      <c r="C80" s="12">
        <v>61</v>
      </c>
      <c r="D80" s="20">
        <v>44809</v>
      </c>
      <c r="E80" s="20">
        <v>44809</v>
      </c>
      <c r="F80" s="21" t="s">
        <v>65</v>
      </c>
      <c r="G80" s="12" t="s">
        <v>16</v>
      </c>
      <c r="H80" s="44">
        <v>39.999639999999999</v>
      </c>
      <c r="I80" s="45">
        <f t="shared" si="0"/>
        <v>9999.91</v>
      </c>
      <c r="J80" s="46">
        <v>250</v>
      </c>
    </row>
    <row r="81" spans="1:10" x14ac:dyDescent="0.35">
      <c r="A81" s="18" t="s">
        <v>66</v>
      </c>
      <c r="B81" s="19" t="s">
        <v>67</v>
      </c>
      <c r="C81" s="12">
        <v>62</v>
      </c>
      <c r="D81" s="20">
        <v>44154</v>
      </c>
      <c r="E81" s="20">
        <v>44154</v>
      </c>
      <c r="F81" s="21" t="s">
        <v>68</v>
      </c>
      <c r="G81" s="12" t="s">
        <v>69</v>
      </c>
      <c r="H81" s="44">
        <v>2.9618000000000002</v>
      </c>
      <c r="I81" s="45">
        <f t="shared" si="0"/>
        <v>233.98220000000001</v>
      </c>
      <c r="J81" s="46">
        <v>79</v>
      </c>
    </row>
    <row r="82" spans="1:10" x14ac:dyDescent="0.35">
      <c r="A82" s="18" t="s">
        <v>66</v>
      </c>
      <c r="B82" s="19" t="s">
        <v>67</v>
      </c>
      <c r="C82" s="12">
        <v>63</v>
      </c>
      <c r="D82" s="20">
        <v>44638</v>
      </c>
      <c r="E82" s="20">
        <v>44638</v>
      </c>
      <c r="F82" s="21" t="s">
        <v>70</v>
      </c>
      <c r="G82" s="12" t="s">
        <v>16</v>
      </c>
      <c r="H82" s="44">
        <v>3.3006000000000002</v>
      </c>
      <c r="I82" s="45">
        <f t="shared" si="0"/>
        <v>910.96560000000011</v>
      </c>
      <c r="J82" s="46">
        <v>276</v>
      </c>
    </row>
    <row r="83" spans="1:10" x14ac:dyDescent="0.35">
      <c r="A83" s="18" t="s">
        <v>66</v>
      </c>
      <c r="B83" s="47" t="s">
        <v>67</v>
      </c>
      <c r="C83" s="12">
        <v>64</v>
      </c>
      <c r="D83" s="20" t="s">
        <v>71</v>
      </c>
      <c r="E83" s="20" t="s">
        <v>71</v>
      </c>
      <c r="F83" s="21" t="s">
        <v>70</v>
      </c>
      <c r="G83" s="12" t="s">
        <v>16</v>
      </c>
      <c r="H83" s="44">
        <v>3.1859999999999999</v>
      </c>
      <c r="I83" s="45">
        <f t="shared" si="0"/>
        <v>0</v>
      </c>
      <c r="J83" s="46">
        <v>0</v>
      </c>
    </row>
    <row r="84" spans="1:10" x14ac:dyDescent="0.35">
      <c r="A84" s="18" t="s">
        <v>66</v>
      </c>
      <c r="B84" s="47" t="s">
        <v>67</v>
      </c>
      <c r="C84" s="12">
        <v>65</v>
      </c>
      <c r="D84" s="20">
        <v>42888</v>
      </c>
      <c r="E84" s="20">
        <v>42888</v>
      </c>
      <c r="F84" s="21" t="s">
        <v>72</v>
      </c>
      <c r="G84" s="12" t="s">
        <v>16</v>
      </c>
      <c r="H84" s="44">
        <v>3</v>
      </c>
      <c r="I84" s="45">
        <f t="shared" si="0"/>
        <v>2367</v>
      </c>
      <c r="J84" s="46">
        <v>789</v>
      </c>
    </row>
    <row r="85" spans="1:10" x14ac:dyDescent="0.35">
      <c r="A85" s="18" t="s">
        <v>13</v>
      </c>
      <c r="B85" s="47" t="s">
        <v>14</v>
      </c>
      <c r="C85" s="12">
        <v>66</v>
      </c>
      <c r="D85" s="20">
        <v>44922</v>
      </c>
      <c r="E85" s="20">
        <v>44922</v>
      </c>
      <c r="F85" s="21" t="s">
        <v>73</v>
      </c>
      <c r="G85" s="12" t="s">
        <v>16</v>
      </c>
      <c r="H85" s="44">
        <v>38940</v>
      </c>
      <c r="I85" s="45">
        <f t="shared" ref="I85:I148" si="1">H85*J85</f>
        <v>38940</v>
      </c>
      <c r="J85" s="46">
        <v>1</v>
      </c>
    </row>
    <row r="86" spans="1:10" x14ac:dyDescent="0.35">
      <c r="A86" s="18" t="s">
        <v>13</v>
      </c>
      <c r="B86" s="47" t="s">
        <v>14</v>
      </c>
      <c r="C86" s="12">
        <v>67</v>
      </c>
      <c r="D86" s="20">
        <v>44154</v>
      </c>
      <c r="E86" s="20">
        <v>44154</v>
      </c>
      <c r="F86" s="21" t="s">
        <v>74</v>
      </c>
      <c r="G86" s="12" t="s">
        <v>18</v>
      </c>
      <c r="H86" s="44">
        <v>20.402000000000001</v>
      </c>
      <c r="I86" s="45">
        <f t="shared" si="1"/>
        <v>306.03000000000003</v>
      </c>
      <c r="J86" s="46">
        <v>15</v>
      </c>
    </row>
    <row r="87" spans="1:10" x14ac:dyDescent="0.35">
      <c r="A87" s="18" t="s">
        <v>13</v>
      </c>
      <c r="B87" s="47" t="s">
        <v>14</v>
      </c>
      <c r="C87" s="12">
        <v>68</v>
      </c>
      <c r="D87" s="20">
        <v>42888</v>
      </c>
      <c r="E87" s="20">
        <v>42888</v>
      </c>
      <c r="F87" s="21" t="s">
        <v>75</v>
      </c>
      <c r="G87" s="12" t="s">
        <v>76</v>
      </c>
      <c r="H87" s="44">
        <v>41.3</v>
      </c>
      <c r="I87" s="45">
        <f t="shared" si="1"/>
        <v>2354.1</v>
      </c>
      <c r="J87" s="46">
        <v>57</v>
      </c>
    </row>
    <row r="88" spans="1:10" x14ac:dyDescent="0.35">
      <c r="A88" s="18" t="s">
        <v>13</v>
      </c>
      <c r="B88" s="47" t="s">
        <v>14</v>
      </c>
      <c r="C88" s="12">
        <v>69</v>
      </c>
      <c r="D88" s="20">
        <v>43704</v>
      </c>
      <c r="E88" s="20">
        <v>43704</v>
      </c>
      <c r="F88" s="21" t="s">
        <v>77</v>
      </c>
      <c r="G88" s="12" t="s">
        <v>76</v>
      </c>
      <c r="H88" s="44">
        <v>25.9482</v>
      </c>
      <c r="I88" s="45">
        <f t="shared" si="1"/>
        <v>0</v>
      </c>
      <c r="J88" s="46">
        <v>0</v>
      </c>
    </row>
    <row r="89" spans="1:10" x14ac:dyDescent="0.35">
      <c r="A89" s="18" t="s">
        <v>13</v>
      </c>
      <c r="B89" s="47" t="s">
        <v>14</v>
      </c>
      <c r="C89" s="12">
        <v>70</v>
      </c>
      <c r="D89" s="20">
        <v>44154</v>
      </c>
      <c r="E89" s="20">
        <v>44154</v>
      </c>
      <c r="F89" s="21" t="s">
        <v>77</v>
      </c>
      <c r="G89" s="12" t="s">
        <v>76</v>
      </c>
      <c r="H89" s="44">
        <v>25.275600000000001</v>
      </c>
      <c r="I89" s="45">
        <f t="shared" si="1"/>
        <v>1794.5676000000001</v>
      </c>
      <c r="J89" s="46">
        <v>71</v>
      </c>
    </row>
    <row r="90" spans="1:10" x14ac:dyDescent="0.35">
      <c r="A90" s="18" t="s">
        <v>13</v>
      </c>
      <c r="B90" s="47" t="s">
        <v>14</v>
      </c>
      <c r="C90" s="12">
        <v>71</v>
      </c>
      <c r="D90" s="20">
        <v>44638</v>
      </c>
      <c r="E90" s="20">
        <v>44638</v>
      </c>
      <c r="F90" s="21" t="s">
        <v>78</v>
      </c>
      <c r="G90" s="12" t="s">
        <v>76</v>
      </c>
      <c r="H90" s="44">
        <v>24</v>
      </c>
      <c r="I90" s="45">
        <f t="shared" si="1"/>
        <v>816</v>
      </c>
      <c r="J90" s="46">
        <v>34</v>
      </c>
    </row>
    <row r="91" spans="1:10" x14ac:dyDescent="0.35">
      <c r="A91" s="18" t="s">
        <v>13</v>
      </c>
      <c r="B91" s="47" t="s">
        <v>14</v>
      </c>
      <c r="C91" s="49">
        <v>72</v>
      </c>
      <c r="D91" s="20">
        <v>44882</v>
      </c>
      <c r="E91" s="20">
        <v>44882</v>
      </c>
      <c r="F91" s="21" t="s">
        <v>78</v>
      </c>
      <c r="G91" s="12" t="s">
        <v>76</v>
      </c>
      <c r="H91" s="44">
        <v>29.5</v>
      </c>
      <c r="I91" s="45">
        <f t="shared" si="1"/>
        <v>885</v>
      </c>
      <c r="J91" s="46">
        <v>30</v>
      </c>
    </row>
    <row r="92" spans="1:10" x14ac:dyDescent="0.35">
      <c r="A92" s="18" t="s">
        <v>13</v>
      </c>
      <c r="B92" s="47" t="s">
        <v>14</v>
      </c>
      <c r="C92" s="43">
        <v>73</v>
      </c>
      <c r="D92" s="20">
        <v>42389</v>
      </c>
      <c r="E92" s="20">
        <v>42389</v>
      </c>
      <c r="F92" s="21" t="s">
        <v>79</v>
      </c>
      <c r="G92" s="12" t="s">
        <v>76</v>
      </c>
      <c r="H92" s="44">
        <v>62</v>
      </c>
      <c r="I92" s="45">
        <f t="shared" si="1"/>
        <v>9858</v>
      </c>
      <c r="J92" s="46">
        <v>159</v>
      </c>
    </row>
    <row r="93" spans="1:10" x14ac:dyDescent="0.35">
      <c r="A93" s="18" t="s">
        <v>13</v>
      </c>
      <c r="B93" s="47" t="s">
        <v>14</v>
      </c>
      <c r="C93" s="12">
        <v>74</v>
      </c>
      <c r="D93" s="20">
        <v>42740</v>
      </c>
      <c r="E93" s="20">
        <v>42740</v>
      </c>
      <c r="F93" s="21" t="s">
        <v>79</v>
      </c>
      <c r="G93" s="12" t="s">
        <v>76</v>
      </c>
      <c r="H93" s="44">
        <v>77</v>
      </c>
      <c r="I93" s="45">
        <f t="shared" si="1"/>
        <v>847</v>
      </c>
      <c r="J93" s="46">
        <v>11</v>
      </c>
    </row>
    <row r="94" spans="1:10" x14ac:dyDescent="0.35">
      <c r="A94" s="18" t="s">
        <v>13</v>
      </c>
      <c r="B94" s="47" t="s">
        <v>14</v>
      </c>
      <c r="C94" s="12">
        <v>75</v>
      </c>
      <c r="D94" s="20">
        <v>41668</v>
      </c>
      <c r="E94" s="20">
        <v>41668</v>
      </c>
      <c r="F94" s="21" t="s">
        <v>80</v>
      </c>
      <c r="G94" s="12" t="s">
        <v>18</v>
      </c>
      <c r="H94" s="44">
        <v>10.5</v>
      </c>
      <c r="I94" s="45">
        <f t="shared" si="1"/>
        <v>0</v>
      </c>
      <c r="J94" s="46">
        <v>0</v>
      </c>
    </row>
    <row r="95" spans="1:10" x14ac:dyDescent="0.35">
      <c r="A95" s="18" t="s">
        <v>13</v>
      </c>
      <c r="B95" s="47" t="s">
        <v>14</v>
      </c>
      <c r="C95" s="12">
        <v>76</v>
      </c>
      <c r="D95" s="20">
        <v>42740</v>
      </c>
      <c r="E95" s="20">
        <v>42740</v>
      </c>
      <c r="F95" s="21" t="s">
        <v>81</v>
      </c>
      <c r="G95" s="12" t="s">
        <v>18</v>
      </c>
      <c r="H95" s="44">
        <v>95</v>
      </c>
      <c r="I95" s="45">
        <f t="shared" si="1"/>
        <v>1710</v>
      </c>
      <c r="J95" s="46">
        <v>18</v>
      </c>
    </row>
    <row r="96" spans="1:10" x14ac:dyDescent="0.35">
      <c r="A96" s="18" t="s">
        <v>13</v>
      </c>
      <c r="B96" s="47" t="s">
        <v>14</v>
      </c>
      <c r="C96" s="12">
        <v>77</v>
      </c>
      <c r="D96" s="20">
        <v>43325</v>
      </c>
      <c r="E96" s="20">
        <v>43325</v>
      </c>
      <c r="F96" s="21" t="s">
        <v>82</v>
      </c>
      <c r="G96" s="12" t="s">
        <v>16</v>
      </c>
      <c r="H96" s="44">
        <v>3.5522999999999998</v>
      </c>
      <c r="I96" s="45">
        <f t="shared" si="1"/>
        <v>0</v>
      </c>
      <c r="J96" s="46">
        <v>0</v>
      </c>
    </row>
    <row r="97" spans="1:10" x14ac:dyDescent="0.35">
      <c r="A97" s="18" t="s">
        <v>13</v>
      </c>
      <c r="B97" s="47" t="s">
        <v>14</v>
      </c>
      <c r="C97" s="12">
        <v>78</v>
      </c>
      <c r="D97" s="20">
        <v>44638</v>
      </c>
      <c r="E97" s="20">
        <v>44638</v>
      </c>
      <c r="F97" s="21" t="s">
        <v>82</v>
      </c>
      <c r="G97" s="12" t="s">
        <v>16</v>
      </c>
      <c r="H97" s="44">
        <v>4.3</v>
      </c>
      <c r="I97" s="45">
        <f t="shared" si="1"/>
        <v>55.9</v>
      </c>
      <c r="J97" s="46">
        <v>13</v>
      </c>
    </row>
    <row r="98" spans="1:10" x14ac:dyDescent="0.35">
      <c r="A98" s="18" t="s">
        <v>13</v>
      </c>
      <c r="B98" s="47" t="s">
        <v>14</v>
      </c>
      <c r="C98" s="12">
        <v>79</v>
      </c>
      <c r="D98" s="20">
        <v>44638</v>
      </c>
      <c r="E98" s="20">
        <v>44638</v>
      </c>
      <c r="F98" s="21" t="s">
        <v>83</v>
      </c>
      <c r="G98" s="12" t="s">
        <v>16</v>
      </c>
      <c r="H98" s="44">
        <v>250</v>
      </c>
      <c r="I98" s="45">
        <f t="shared" si="1"/>
        <v>1250</v>
      </c>
      <c r="J98" s="46">
        <v>5</v>
      </c>
    </row>
    <row r="99" spans="1:10" x14ac:dyDescent="0.35">
      <c r="A99" s="18" t="s">
        <v>13</v>
      </c>
      <c r="B99" s="47" t="s">
        <v>14</v>
      </c>
      <c r="C99" s="12">
        <v>80</v>
      </c>
      <c r="D99" s="20">
        <v>44882</v>
      </c>
      <c r="E99" s="20">
        <v>44882</v>
      </c>
      <c r="F99" s="21" t="s">
        <v>83</v>
      </c>
      <c r="G99" s="12" t="s">
        <v>16</v>
      </c>
      <c r="H99" s="44">
        <v>206.5</v>
      </c>
      <c r="I99" s="45">
        <f t="shared" si="1"/>
        <v>2891</v>
      </c>
      <c r="J99" s="46">
        <v>14</v>
      </c>
    </row>
    <row r="100" spans="1:10" x14ac:dyDescent="0.35">
      <c r="A100" s="18" t="s">
        <v>13</v>
      </c>
      <c r="B100" s="19" t="s">
        <v>14</v>
      </c>
      <c r="C100" s="12">
        <v>81</v>
      </c>
      <c r="D100" s="20">
        <v>44440</v>
      </c>
      <c r="E100" s="20">
        <v>44440</v>
      </c>
      <c r="F100" s="21" t="s">
        <v>84</v>
      </c>
      <c r="G100" s="12" t="s">
        <v>16</v>
      </c>
      <c r="H100" s="44">
        <v>295</v>
      </c>
      <c r="I100" s="45">
        <f t="shared" si="1"/>
        <v>0</v>
      </c>
      <c r="J100" s="46">
        <v>0</v>
      </c>
    </row>
    <row r="101" spans="1:10" x14ac:dyDescent="0.35">
      <c r="A101" s="18" t="s">
        <v>13</v>
      </c>
      <c r="B101" s="19" t="s">
        <v>14</v>
      </c>
      <c r="C101" s="12">
        <v>82</v>
      </c>
      <c r="D101" s="20">
        <v>42389</v>
      </c>
      <c r="E101" s="20">
        <v>42389</v>
      </c>
      <c r="F101" s="21" t="s">
        <v>85</v>
      </c>
      <c r="G101" s="12" t="s">
        <v>18</v>
      </c>
      <c r="H101" s="44">
        <v>56.25</v>
      </c>
      <c r="I101" s="45">
        <f t="shared" si="1"/>
        <v>2250</v>
      </c>
      <c r="J101" s="46">
        <v>40</v>
      </c>
    </row>
    <row r="102" spans="1:10" x14ac:dyDescent="0.35">
      <c r="A102" s="18" t="s">
        <v>13</v>
      </c>
      <c r="B102" s="19" t="s">
        <v>14</v>
      </c>
      <c r="C102" s="12">
        <v>83</v>
      </c>
      <c r="D102" s="20">
        <v>42740</v>
      </c>
      <c r="E102" s="20">
        <v>42740</v>
      </c>
      <c r="F102" s="21" t="s">
        <v>86</v>
      </c>
      <c r="G102" s="12" t="s">
        <v>18</v>
      </c>
      <c r="H102" s="44">
        <v>30</v>
      </c>
      <c r="I102" s="45">
        <f t="shared" si="1"/>
        <v>9390</v>
      </c>
      <c r="J102" s="46">
        <v>313</v>
      </c>
    </row>
    <row r="103" spans="1:10" x14ac:dyDescent="0.35">
      <c r="A103" s="18" t="s">
        <v>13</v>
      </c>
      <c r="B103" s="19" t="s">
        <v>14</v>
      </c>
      <c r="C103" s="12">
        <v>84</v>
      </c>
      <c r="D103" s="20">
        <v>42888</v>
      </c>
      <c r="E103" s="20">
        <v>42888</v>
      </c>
      <c r="F103" s="21" t="s">
        <v>87</v>
      </c>
      <c r="G103" s="12" t="s">
        <v>18</v>
      </c>
      <c r="H103" s="44">
        <v>28</v>
      </c>
      <c r="I103" s="45">
        <f t="shared" si="1"/>
        <v>1932</v>
      </c>
      <c r="J103" s="46">
        <v>69</v>
      </c>
    </row>
    <row r="104" spans="1:10" x14ac:dyDescent="0.35">
      <c r="A104" s="18" t="s">
        <v>88</v>
      </c>
      <c r="B104" s="47" t="s">
        <v>89</v>
      </c>
      <c r="C104" s="12">
        <v>85</v>
      </c>
      <c r="D104" s="20">
        <v>44162</v>
      </c>
      <c r="E104" s="20">
        <v>44162</v>
      </c>
      <c r="F104" s="21" t="s">
        <v>90</v>
      </c>
      <c r="G104" s="12" t="s">
        <v>16</v>
      </c>
      <c r="H104" s="44">
        <v>548.26</v>
      </c>
      <c r="I104" s="45">
        <f t="shared" si="1"/>
        <v>38378.199999999997</v>
      </c>
      <c r="J104" s="46">
        <v>70</v>
      </c>
    </row>
    <row r="105" spans="1:10" x14ac:dyDescent="0.35">
      <c r="A105" s="18" t="s">
        <v>88</v>
      </c>
      <c r="B105" s="47" t="s">
        <v>89</v>
      </c>
      <c r="C105" s="12">
        <v>86</v>
      </c>
      <c r="D105" s="20">
        <v>44013</v>
      </c>
      <c r="E105" s="20">
        <v>44013</v>
      </c>
      <c r="F105" s="21" t="s">
        <v>91</v>
      </c>
      <c r="G105" s="12" t="s">
        <v>18</v>
      </c>
      <c r="H105" s="44">
        <v>500</v>
      </c>
      <c r="I105" s="45">
        <f t="shared" si="1"/>
        <v>0</v>
      </c>
      <c r="J105" s="46">
        <v>0</v>
      </c>
    </row>
    <row r="106" spans="1:10" x14ac:dyDescent="0.35">
      <c r="A106" s="18" t="s">
        <v>88</v>
      </c>
      <c r="B106" s="47" t="s">
        <v>89</v>
      </c>
      <c r="C106" s="12">
        <v>87</v>
      </c>
      <c r="D106" s="20">
        <v>44013</v>
      </c>
      <c r="E106" s="20">
        <v>44013</v>
      </c>
      <c r="F106" s="21" t="s">
        <v>92</v>
      </c>
      <c r="G106" s="12" t="s">
        <v>18</v>
      </c>
      <c r="H106" s="44">
        <v>500</v>
      </c>
      <c r="I106" s="45">
        <f t="shared" si="1"/>
        <v>0</v>
      </c>
      <c r="J106" s="46">
        <v>0</v>
      </c>
    </row>
    <row r="107" spans="1:10" x14ac:dyDescent="0.35">
      <c r="A107" s="18" t="s">
        <v>13</v>
      </c>
      <c r="B107" s="47" t="s">
        <v>14</v>
      </c>
      <c r="C107" s="12">
        <v>88</v>
      </c>
      <c r="D107" s="20">
        <v>44922</v>
      </c>
      <c r="E107" s="20">
        <v>44922</v>
      </c>
      <c r="F107" s="21" t="s">
        <v>93</v>
      </c>
      <c r="G107" s="12" t="s">
        <v>16</v>
      </c>
      <c r="H107" s="44">
        <v>27140</v>
      </c>
      <c r="I107" s="45">
        <f t="shared" si="1"/>
        <v>27140</v>
      </c>
      <c r="J107" s="46">
        <v>1</v>
      </c>
    </row>
    <row r="108" spans="1:10" x14ac:dyDescent="0.35">
      <c r="A108" s="18" t="s">
        <v>13</v>
      </c>
      <c r="B108" s="47" t="s">
        <v>14</v>
      </c>
      <c r="C108" s="12">
        <v>89</v>
      </c>
      <c r="D108" s="20">
        <v>44922</v>
      </c>
      <c r="E108" s="20">
        <v>44922</v>
      </c>
      <c r="F108" s="21" t="s">
        <v>94</v>
      </c>
      <c r="G108" s="12" t="s">
        <v>16</v>
      </c>
      <c r="H108" s="44">
        <v>21240</v>
      </c>
      <c r="I108" s="45">
        <f t="shared" si="1"/>
        <v>21240</v>
      </c>
      <c r="J108" s="46">
        <v>1</v>
      </c>
    </row>
    <row r="109" spans="1:10" x14ac:dyDescent="0.35">
      <c r="A109" s="18" t="s">
        <v>13</v>
      </c>
      <c r="B109" s="47" t="s">
        <v>14</v>
      </c>
      <c r="C109" s="12">
        <v>90</v>
      </c>
      <c r="D109" s="20">
        <v>42389</v>
      </c>
      <c r="E109" s="20">
        <v>42389</v>
      </c>
      <c r="F109" s="21" t="s">
        <v>95</v>
      </c>
      <c r="G109" s="12" t="s">
        <v>18</v>
      </c>
      <c r="H109" s="44">
        <v>442</v>
      </c>
      <c r="I109" s="45">
        <f t="shared" si="1"/>
        <v>3978</v>
      </c>
      <c r="J109" s="46">
        <v>9</v>
      </c>
    </row>
    <row r="110" spans="1:10" x14ac:dyDescent="0.35">
      <c r="A110" s="18" t="s">
        <v>13</v>
      </c>
      <c r="B110" s="19" t="s">
        <v>14</v>
      </c>
      <c r="C110" s="12">
        <v>91</v>
      </c>
      <c r="D110" s="20">
        <v>42888</v>
      </c>
      <c r="E110" s="20">
        <v>42888</v>
      </c>
      <c r="F110" s="21" t="s">
        <v>96</v>
      </c>
      <c r="G110" s="12" t="s">
        <v>18</v>
      </c>
      <c r="H110" s="44">
        <v>578.19999999999993</v>
      </c>
      <c r="I110" s="45">
        <f t="shared" si="1"/>
        <v>5781.9999999999991</v>
      </c>
      <c r="J110" s="46">
        <v>10</v>
      </c>
    </row>
    <row r="111" spans="1:10" x14ac:dyDescent="0.35">
      <c r="A111" s="18" t="s">
        <v>13</v>
      </c>
      <c r="B111" s="47" t="s">
        <v>14</v>
      </c>
      <c r="C111" s="12">
        <v>92</v>
      </c>
      <c r="D111" s="20">
        <v>44154</v>
      </c>
      <c r="E111" s="20">
        <v>44154</v>
      </c>
      <c r="F111" s="21" t="s">
        <v>97</v>
      </c>
      <c r="G111" s="12" t="s">
        <v>18</v>
      </c>
      <c r="H111" s="44">
        <v>465.00200000000001</v>
      </c>
      <c r="I111" s="45">
        <f t="shared" si="1"/>
        <v>2325.0100000000002</v>
      </c>
      <c r="J111" s="46">
        <v>5</v>
      </c>
    </row>
    <row r="112" spans="1:10" x14ac:dyDescent="0.35">
      <c r="A112" s="18" t="s">
        <v>13</v>
      </c>
      <c r="B112" s="47" t="s">
        <v>14</v>
      </c>
      <c r="C112" s="12">
        <v>93</v>
      </c>
      <c r="D112" s="20">
        <v>42888</v>
      </c>
      <c r="E112" s="20">
        <v>42888</v>
      </c>
      <c r="F112" s="21" t="s">
        <v>98</v>
      </c>
      <c r="G112" s="12" t="s">
        <v>18</v>
      </c>
      <c r="H112" s="44">
        <v>578.19999999999993</v>
      </c>
      <c r="I112" s="45">
        <f t="shared" si="1"/>
        <v>4047.3999999999996</v>
      </c>
      <c r="J112" s="46">
        <v>7</v>
      </c>
    </row>
    <row r="113" spans="1:10" x14ac:dyDescent="0.35">
      <c r="A113" s="18" t="s">
        <v>13</v>
      </c>
      <c r="B113" s="47" t="s">
        <v>14</v>
      </c>
      <c r="C113" s="12">
        <v>94</v>
      </c>
      <c r="D113" s="20">
        <v>44154</v>
      </c>
      <c r="E113" s="20">
        <v>44154</v>
      </c>
      <c r="F113" s="21" t="s">
        <v>99</v>
      </c>
      <c r="G113" s="12" t="s">
        <v>18</v>
      </c>
      <c r="H113" s="44">
        <v>465.00200000000001</v>
      </c>
      <c r="I113" s="45">
        <f t="shared" si="1"/>
        <v>6975.03</v>
      </c>
      <c r="J113" s="46">
        <v>15</v>
      </c>
    </row>
    <row r="114" spans="1:10" x14ac:dyDescent="0.35">
      <c r="A114" s="18" t="s">
        <v>13</v>
      </c>
      <c r="B114" s="47" t="s">
        <v>14</v>
      </c>
      <c r="C114" s="12">
        <v>95</v>
      </c>
      <c r="D114" s="20">
        <v>42740</v>
      </c>
      <c r="E114" s="20">
        <v>42740</v>
      </c>
      <c r="F114" s="21" t="s">
        <v>100</v>
      </c>
      <c r="G114" s="12" t="s">
        <v>18</v>
      </c>
      <c r="H114" s="44">
        <v>578.19999999999993</v>
      </c>
      <c r="I114" s="45">
        <f t="shared" si="1"/>
        <v>2890.9999999999995</v>
      </c>
      <c r="J114" s="46">
        <v>5</v>
      </c>
    </row>
    <row r="115" spans="1:10" x14ac:dyDescent="0.35">
      <c r="A115" s="18" t="s">
        <v>13</v>
      </c>
      <c r="B115" s="47" t="s">
        <v>14</v>
      </c>
      <c r="C115" s="12">
        <v>96</v>
      </c>
      <c r="D115" s="20">
        <v>44154</v>
      </c>
      <c r="E115" s="20">
        <v>44154</v>
      </c>
      <c r="F115" s="21" t="s">
        <v>101</v>
      </c>
      <c r="G115" s="12" t="s">
        <v>18</v>
      </c>
      <c r="H115" s="44">
        <v>465.00200000000001</v>
      </c>
      <c r="I115" s="45">
        <f t="shared" si="1"/>
        <v>6975.03</v>
      </c>
      <c r="J115" s="46">
        <v>15</v>
      </c>
    </row>
    <row r="116" spans="1:10" x14ac:dyDescent="0.35">
      <c r="A116" s="18" t="s">
        <v>13</v>
      </c>
      <c r="B116" s="19" t="s">
        <v>14</v>
      </c>
      <c r="C116" s="49">
        <v>97</v>
      </c>
      <c r="D116" s="20">
        <v>42888</v>
      </c>
      <c r="E116" s="20">
        <v>42888</v>
      </c>
      <c r="F116" s="21" t="s">
        <v>102</v>
      </c>
      <c r="G116" s="12" t="s">
        <v>18</v>
      </c>
      <c r="H116" s="44">
        <v>578.19999999999993</v>
      </c>
      <c r="I116" s="45">
        <f t="shared" si="1"/>
        <v>4625.5999999999995</v>
      </c>
      <c r="J116" s="46">
        <v>8</v>
      </c>
    </row>
    <row r="117" spans="1:10" x14ac:dyDescent="0.35">
      <c r="A117" s="18" t="s">
        <v>13</v>
      </c>
      <c r="B117" s="47" t="s">
        <v>14</v>
      </c>
      <c r="C117" s="43">
        <v>98</v>
      </c>
      <c r="D117" s="20">
        <v>44154</v>
      </c>
      <c r="E117" s="20">
        <v>44154</v>
      </c>
      <c r="F117" s="21" t="s">
        <v>103</v>
      </c>
      <c r="G117" s="12" t="s">
        <v>18</v>
      </c>
      <c r="H117" s="44">
        <v>465.00200000000001</v>
      </c>
      <c r="I117" s="45">
        <f t="shared" si="1"/>
        <v>0</v>
      </c>
      <c r="J117" s="46">
        <v>0</v>
      </c>
    </row>
    <row r="118" spans="1:10" x14ac:dyDescent="0.35">
      <c r="A118" s="18" t="s">
        <v>13</v>
      </c>
      <c r="B118" s="47" t="s">
        <v>14</v>
      </c>
      <c r="C118" s="12">
        <v>99</v>
      </c>
      <c r="D118" s="20">
        <v>42146</v>
      </c>
      <c r="E118" s="20">
        <v>42146</v>
      </c>
      <c r="F118" s="21" t="s">
        <v>104</v>
      </c>
      <c r="G118" s="12" t="s">
        <v>18</v>
      </c>
      <c r="H118" s="44">
        <v>545</v>
      </c>
      <c r="I118" s="45">
        <f t="shared" si="1"/>
        <v>25070</v>
      </c>
      <c r="J118" s="46">
        <v>46</v>
      </c>
    </row>
    <row r="119" spans="1:10" x14ac:dyDescent="0.35">
      <c r="A119" s="18" t="s">
        <v>13</v>
      </c>
      <c r="B119" s="47" t="s">
        <v>14</v>
      </c>
      <c r="C119" s="12">
        <v>100</v>
      </c>
      <c r="D119" s="20">
        <v>43253</v>
      </c>
      <c r="E119" s="20">
        <v>43253</v>
      </c>
      <c r="F119" s="21" t="s">
        <v>104</v>
      </c>
      <c r="G119" s="12" t="s">
        <v>18</v>
      </c>
      <c r="H119" s="44">
        <v>643.1</v>
      </c>
      <c r="I119" s="45">
        <f t="shared" si="1"/>
        <v>3215.5</v>
      </c>
      <c r="J119" s="46">
        <v>5</v>
      </c>
    </row>
    <row r="120" spans="1:10" x14ac:dyDescent="0.35">
      <c r="A120" s="18" t="s">
        <v>13</v>
      </c>
      <c r="B120" s="47" t="s">
        <v>14</v>
      </c>
      <c r="C120" s="12">
        <v>101</v>
      </c>
      <c r="D120" s="20">
        <v>41668</v>
      </c>
      <c r="E120" s="20">
        <v>41668</v>
      </c>
      <c r="F120" s="21" t="s">
        <v>105</v>
      </c>
      <c r="G120" s="12" t="s">
        <v>18</v>
      </c>
      <c r="H120" s="44">
        <v>200</v>
      </c>
      <c r="I120" s="45">
        <f t="shared" si="1"/>
        <v>3000</v>
      </c>
      <c r="J120" s="46">
        <v>15</v>
      </c>
    </row>
    <row r="121" spans="1:10" x14ac:dyDescent="0.35">
      <c r="A121" s="18" t="s">
        <v>13</v>
      </c>
      <c r="B121" s="19" t="s">
        <v>14</v>
      </c>
      <c r="C121" s="12">
        <v>102</v>
      </c>
      <c r="D121" s="20">
        <v>43325</v>
      </c>
      <c r="E121" s="20">
        <v>43325</v>
      </c>
      <c r="F121" s="21" t="s">
        <v>106</v>
      </c>
      <c r="G121" s="12" t="s">
        <v>18</v>
      </c>
      <c r="H121" s="44">
        <v>296.99400000000003</v>
      </c>
      <c r="I121" s="45">
        <f t="shared" si="1"/>
        <v>2969.9400000000005</v>
      </c>
      <c r="J121" s="46">
        <v>10</v>
      </c>
    </row>
    <row r="122" spans="1:10" x14ac:dyDescent="0.35">
      <c r="A122" s="18" t="s">
        <v>13</v>
      </c>
      <c r="B122" s="19" t="s">
        <v>14</v>
      </c>
      <c r="C122" s="12">
        <v>103</v>
      </c>
      <c r="D122" s="20">
        <v>42888</v>
      </c>
      <c r="E122" s="20">
        <v>42888</v>
      </c>
      <c r="F122" s="21" t="s">
        <v>107</v>
      </c>
      <c r="G122" s="12" t="s">
        <v>18</v>
      </c>
      <c r="H122" s="44">
        <v>442</v>
      </c>
      <c r="I122" s="45">
        <f t="shared" si="1"/>
        <v>5746</v>
      </c>
      <c r="J122" s="46">
        <v>13</v>
      </c>
    </row>
    <row r="123" spans="1:10" x14ac:dyDescent="0.35">
      <c r="A123" s="18" t="s">
        <v>13</v>
      </c>
      <c r="B123" s="19" t="s">
        <v>14</v>
      </c>
      <c r="C123" s="12">
        <v>104</v>
      </c>
      <c r="D123" s="20">
        <v>44154</v>
      </c>
      <c r="E123" s="20">
        <v>44154</v>
      </c>
      <c r="F123" s="21" t="s">
        <v>107</v>
      </c>
      <c r="G123" s="12" t="s">
        <v>18</v>
      </c>
      <c r="H123" s="44">
        <v>44.356000000000002</v>
      </c>
      <c r="I123" s="45">
        <f t="shared" si="1"/>
        <v>221.78</v>
      </c>
      <c r="J123" s="46">
        <v>5</v>
      </c>
    </row>
    <row r="124" spans="1:10" x14ac:dyDescent="0.35">
      <c r="A124" s="18" t="s">
        <v>13</v>
      </c>
      <c r="B124" s="47" t="s">
        <v>14</v>
      </c>
      <c r="C124" s="12">
        <v>105</v>
      </c>
      <c r="D124" s="20">
        <v>42389</v>
      </c>
      <c r="E124" s="20">
        <v>42389</v>
      </c>
      <c r="F124" s="21" t="s">
        <v>108</v>
      </c>
      <c r="G124" s="12" t="s">
        <v>16</v>
      </c>
      <c r="H124" s="44">
        <v>73</v>
      </c>
      <c r="I124" s="45">
        <f t="shared" si="1"/>
        <v>9271</v>
      </c>
      <c r="J124" s="46">
        <v>127</v>
      </c>
    </row>
    <row r="125" spans="1:10" x14ac:dyDescent="0.35">
      <c r="A125" s="18" t="s">
        <v>13</v>
      </c>
      <c r="B125" s="47" t="s">
        <v>14</v>
      </c>
      <c r="C125" s="12">
        <v>106</v>
      </c>
      <c r="D125" s="20">
        <v>44440</v>
      </c>
      <c r="E125" s="20">
        <v>44440</v>
      </c>
      <c r="F125" s="21" t="s">
        <v>109</v>
      </c>
      <c r="G125" s="12" t="s">
        <v>16</v>
      </c>
      <c r="H125" s="44">
        <v>3.75</v>
      </c>
      <c r="I125" s="45">
        <f t="shared" si="1"/>
        <v>168.75</v>
      </c>
      <c r="J125" s="46">
        <v>45</v>
      </c>
    </row>
    <row r="126" spans="1:10" x14ac:dyDescent="0.35">
      <c r="A126" s="18" t="s">
        <v>13</v>
      </c>
      <c r="B126" s="19" t="s">
        <v>14</v>
      </c>
      <c r="C126" s="12">
        <v>107</v>
      </c>
      <c r="D126" s="20">
        <v>44638</v>
      </c>
      <c r="E126" s="20">
        <v>44638</v>
      </c>
      <c r="F126" s="21" t="s">
        <v>109</v>
      </c>
      <c r="G126" s="12" t="s">
        <v>16</v>
      </c>
      <c r="H126" s="44">
        <v>4</v>
      </c>
      <c r="I126" s="45">
        <f t="shared" si="1"/>
        <v>520</v>
      </c>
      <c r="J126" s="46">
        <v>130</v>
      </c>
    </row>
    <row r="127" spans="1:10" x14ac:dyDescent="0.35">
      <c r="A127" s="18" t="s">
        <v>66</v>
      </c>
      <c r="B127" s="47" t="s">
        <v>67</v>
      </c>
      <c r="C127" s="12">
        <v>108</v>
      </c>
      <c r="D127" s="20">
        <v>42888</v>
      </c>
      <c r="E127" s="20">
        <v>42888</v>
      </c>
      <c r="F127" s="21" t="s">
        <v>110</v>
      </c>
      <c r="G127" s="12" t="s">
        <v>16</v>
      </c>
      <c r="H127" s="44">
        <v>16.52</v>
      </c>
      <c r="I127" s="45">
        <f t="shared" si="1"/>
        <v>0</v>
      </c>
      <c r="J127" s="46">
        <v>0</v>
      </c>
    </row>
    <row r="128" spans="1:10" x14ac:dyDescent="0.35">
      <c r="A128" s="18" t="s">
        <v>66</v>
      </c>
      <c r="B128" s="47" t="s">
        <v>67</v>
      </c>
      <c r="C128" s="12">
        <v>109</v>
      </c>
      <c r="D128" s="20">
        <v>42888</v>
      </c>
      <c r="E128" s="20">
        <v>42888</v>
      </c>
      <c r="F128" s="21" t="s">
        <v>111</v>
      </c>
      <c r="G128" s="12" t="s">
        <v>16</v>
      </c>
      <c r="H128" s="44">
        <v>32.626999999999995</v>
      </c>
      <c r="I128" s="45">
        <f t="shared" si="1"/>
        <v>1435.5879999999997</v>
      </c>
      <c r="J128" s="46">
        <v>44</v>
      </c>
    </row>
    <row r="129" spans="1:10" x14ac:dyDescent="0.35">
      <c r="A129" s="18" t="s">
        <v>66</v>
      </c>
      <c r="B129" s="47" t="s">
        <v>67</v>
      </c>
      <c r="C129" s="12">
        <v>110112</v>
      </c>
      <c r="D129" s="20">
        <v>44348</v>
      </c>
      <c r="E129" s="20">
        <v>44348</v>
      </c>
      <c r="F129" s="21" t="s">
        <v>112</v>
      </c>
      <c r="G129" s="12" t="s">
        <v>16</v>
      </c>
      <c r="H129" s="44">
        <v>295</v>
      </c>
      <c r="I129" s="45">
        <f t="shared" si="1"/>
        <v>0</v>
      </c>
      <c r="J129" s="46">
        <v>0</v>
      </c>
    </row>
    <row r="130" spans="1:10" x14ac:dyDescent="0.35">
      <c r="A130" s="18" t="s">
        <v>13</v>
      </c>
      <c r="B130" s="19" t="s">
        <v>14</v>
      </c>
      <c r="C130" s="12">
        <v>113</v>
      </c>
      <c r="D130" s="20">
        <v>44638</v>
      </c>
      <c r="E130" s="20">
        <v>44638</v>
      </c>
      <c r="F130" s="21" t="s">
        <v>112</v>
      </c>
      <c r="G130" s="12" t="s">
        <v>16</v>
      </c>
      <c r="H130" s="44">
        <v>285</v>
      </c>
      <c r="I130" s="45">
        <f t="shared" si="1"/>
        <v>3135</v>
      </c>
      <c r="J130" s="46">
        <v>11</v>
      </c>
    </row>
    <row r="131" spans="1:10" x14ac:dyDescent="0.35">
      <c r="A131" s="18" t="s">
        <v>13</v>
      </c>
      <c r="B131" s="19" t="s">
        <v>14</v>
      </c>
      <c r="C131" s="12">
        <v>114</v>
      </c>
      <c r="D131" s="20">
        <v>44154</v>
      </c>
      <c r="E131" s="20">
        <v>44154</v>
      </c>
      <c r="F131" s="21" t="s">
        <v>113</v>
      </c>
      <c r="G131" s="12" t="s">
        <v>16</v>
      </c>
      <c r="H131" s="44">
        <v>29.771599999999999</v>
      </c>
      <c r="I131" s="45">
        <f t="shared" si="1"/>
        <v>119.0864</v>
      </c>
      <c r="J131" s="46">
        <v>4</v>
      </c>
    </row>
    <row r="132" spans="1:10" x14ac:dyDescent="0.35">
      <c r="A132" s="18" t="s">
        <v>13</v>
      </c>
      <c r="B132" s="19" t="s">
        <v>14</v>
      </c>
      <c r="C132" s="12">
        <v>115</v>
      </c>
      <c r="D132" s="20">
        <v>42094</v>
      </c>
      <c r="E132" s="20">
        <v>42094</v>
      </c>
      <c r="F132" s="21" t="s">
        <v>114</v>
      </c>
      <c r="G132" s="12" t="s">
        <v>16</v>
      </c>
      <c r="H132" s="44">
        <v>14.16</v>
      </c>
      <c r="I132" s="45">
        <f t="shared" si="1"/>
        <v>1883.28</v>
      </c>
      <c r="J132" s="46">
        <v>133</v>
      </c>
    </row>
    <row r="133" spans="1:10" x14ac:dyDescent="0.35">
      <c r="A133" s="18" t="s">
        <v>13</v>
      </c>
      <c r="B133" s="19" t="s">
        <v>14</v>
      </c>
      <c r="C133" s="12">
        <v>116</v>
      </c>
      <c r="D133" s="20">
        <v>42473</v>
      </c>
      <c r="E133" s="20">
        <v>42473</v>
      </c>
      <c r="F133" s="21" t="s">
        <v>115</v>
      </c>
      <c r="G133" s="12" t="s">
        <v>16</v>
      </c>
      <c r="H133" s="44">
        <v>41.3</v>
      </c>
      <c r="I133" s="45">
        <f t="shared" si="1"/>
        <v>619.5</v>
      </c>
      <c r="J133" s="46">
        <v>15</v>
      </c>
    </row>
    <row r="134" spans="1:10" x14ac:dyDescent="0.35">
      <c r="A134" s="18" t="s">
        <v>13</v>
      </c>
      <c r="B134" s="19" t="s">
        <v>14</v>
      </c>
      <c r="C134" s="12">
        <v>117</v>
      </c>
      <c r="D134" s="20">
        <v>44154</v>
      </c>
      <c r="E134" s="20">
        <v>44154</v>
      </c>
      <c r="F134" s="21" t="s">
        <v>115</v>
      </c>
      <c r="G134" s="12" t="s">
        <v>16</v>
      </c>
      <c r="H134" s="44">
        <v>74.492999999999995</v>
      </c>
      <c r="I134" s="45">
        <f t="shared" si="1"/>
        <v>744.93</v>
      </c>
      <c r="J134" s="46">
        <v>10</v>
      </c>
    </row>
    <row r="135" spans="1:10" x14ac:dyDescent="0.35">
      <c r="A135" s="18" t="s">
        <v>66</v>
      </c>
      <c r="B135" s="19" t="s">
        <v>67</v>
      </c>
      <c r="C135" s="12">
        <v>118</v>
      </c>
      <c r="D135" s="20">
        <v>43326</v>
      </c>
      <c r="E135" s="20">
        <v>43326</v>
      </c>
      <c r="F135" s="21" t="s">
        <v>116</v>
      </c>
      <c r="G135" s="12" t="s">
        <v>16</v>
      </c>
      <c r="H135" s="44">
        <v>12.2484</v>
      </c>
      <c r="I135" s="45">
        <f t="shared" si="1"/>
        <v>514.43280000000004</v>
      </c>
      <c r="J135" s="46">
        <v>42</v>
      </c>
    </row>
    <row r="136" spans="1:10" x14ac:dyDescent="0.35">
      <c r="A136" s="18" t="s">
        <v>66</v>
      </c>
      <c r="B136" s="47" t="s">
        <v>67</v>
      </c>
      <c r="C136" s="12">
        <v>119</v>
      </c>
      <c r="D136" s="20">
        <v>43705</v>
      </c>
      <c r="E136" s="20">
        <v>43705</v>
      </c>
      <c r="F136" s="21" t="s">
        <v>117</v>
      </c>
      <c r="G136" s="12" t="s">
        <v>16</v>
      </c>
      <c r="H136" s="44">
        <v>23.000166666666669</v>
      </c>
      <c r="I136" s="45">
        <f t="shared" si="1"/>
        <v>11109.080500000002</v>
      </c>
      <c r="J136" s="46">
        <v>483</v>
      </c>
    </row>
    <row r="137" spans="1:10" x14ac:dyDescent="0.35">
      <c r="A137" s="18" t="s">
        <v>13</v>
      </c>
      <c r="B137" s="47" t="s">
        <v>14</v>
      </c>
      <c r="C137" s="12">
        <v>120</v>
      </c>
      <c r="D137" s="20">
        <v>44735</v>
      </c>
      <c r="E137" s="20">
        <v>44735</v>
      </c>
      <c r="F137" s="21" t="s">
        <v>117</v>
      </c>
      <c r="G137" s="12" t="s">
        <v>16</v>
      </c>
      <c r="H137" s="44">
        <v>22.4</v>
      </c>
      <c r="I137" s="45">
        <f t="shared" si="1"/>
        <v>5980.7999999999993</v>
      </c>
      <c r="J137" s="46">
        <v>267</v>
      </c>
    </row>
    <row r="138" spans="1:10" x14ac:dyDescent="0.35">
      <c r="A138" s="18" t="s">
        <v>66</v>
      </c>
      <c r="B138" s="47" t="s">
        <v>67</v>
      </c>
      <c r="C138" s="12">
        <v>121</v>
      </c>
      <c r="D138" s="20">
        <v>42146</v>
      </c>
      <c r="E138" s="20">
        <v>42146</v>
      </c>
      <c r="F138" s="21" t="s">
        <v>118</v>
      </c>
      <c r="G138" s="12" t="s">
        <v>16</v>
      </c>
      <c r="H138" s="44">
        <v>12</v>
      </c>
      <c r="I138" s="45">
        <f t="shared" si="1"/>
        <v>180</v>
      </c>
      <c r="J138" s="46">
        <v>15</v>
      </c>
    </row>
    <row r="139" spans="1:10" x14ac:dyDescent="0.35">
      <c r="A139" s="18" t="s">
        <v>66</v>
      </c>
      <c r="B139" s="47" t="s">
        <v>67</v>
      </c>
      <c r="C139" s="12">
        <v>122</v>
      </c>
      <c r="D139" s="20">
        <v>44164</v>
      </c>
      <c r="E139" s="20">
        <v>44164</v>
      </c>
      <c r="F139" s="21" t="s">
        <v>119</v>
      </c>
      <c r="G139" s="12" t="s">
        <v>16</v>
      </c>
      <c r="H139" s="44">
        <v>49.56</v>
      </c>
      <c r="I139" s="45">
        <f t="shared" si="1"/>
        <v>1288.56</v>
      </c>
      <c r="J139" s="46">
        <v>26</v>
      </c>
    </row>
    <row r="140" spans="1:10" x14ac:dyDescent="0.35">
      <c r="A140" s="18" t="s">
        <v>66</v>
      </c>
      <c r="B140" s="47" t="s">
        <v>67</v>
      </c>
      <c r="C140" s="12">
        <v>123</v>
      </c>
      <c r="D140" s="20">
        <v>42389</v>
      </c>
      <c r="E140" s="20">
        <v>42389</v>
      </c>
      <c r="F140" s="21" t="s">
        <v>120</v>
      </c>
      <c r="G140" s="12" t="s">
        <v>16</v>
      </c>
      <c r="H140" s="44">
        <v>200</v>
      </c>
      <c r="I140" s="45">
        <f t="shared" si="1"/>
        <v>200</v>
      </c>
      <c r="J140" s="46">
        <v>1</v>
      </c>
    </row>
    <row r="141" spans="1:10" x14ac:dyDescent="0.35">
      <c r="A141" s="18" t="s">
        <v>13</v>
      </c>
      <c r="B141" s="47" t="s">
        <v>14</v>
      </c>
      <c r="C141" s="12">
        <v>124</v>
      </c>
      <c r="D141" s="20">
        <v>42889</v>
      </c>
      <c r="E141" s="20">
        <v>42889</v>
      </c>
      <c r="F141" s="21" t="s">
        <v>121</v>
      </c>
      <c r="G141" s="12" t="s">
        <v>16</v>
      </c>
      <c r="H141" s="44">
        <v>120</v>
      </c>
      <c r="I141" s="45">
        <f t="shared" si="1"/>
        <v>2640</v>
      </c>
      <c r="J141" s="46">
        <v>22</v>
      </c>
    </row>
    <row r="142" spans="1:10" x14ac:dyDescent="0.35">
      <c r="A142" s="18" t="s">
        <v>13</v>
      </c>
      <c r="B142" s="47" t="s">
        <v>14</v>
      </c>
      <c r="C142" s="12">
        <v>125</v>
      </c>
      <c r="D142" s="20">
        <v>42389</v>
      </c>
      <c r="E142" s="20">
        <v>42389</v>
      </c>
      <c r="F142" s="21" t="s">
        <v>122</v>
      </c>
      <c r="G142" s="12" t="s">
        <v>16</v>
      </c>
      <c r="H142" s="44">
        <v>160</v>
      </c>
      <c r="I142" s="45">
        <f t="shared" si="1"/>
        <v>960</v>
      </c>
      <c r="J142" s="46">
        <v>6</v>
      </c>
    </row>
    <row r="143" spans="1:10" x14ac:dyDescent="0.35">
      <c r="A143" s="18" t="s">
        <v>123</v>
      </c>
      <c r="B143" s="47" t="s">
        <v>124</v>
      </c>
      <c r="C143" s="12">
        <v>126</v>
      </c>
      <c r="D143" s="20">
        <v>43325</v>
      </c>
      <c r="E143" s="20">
        <v>43325</v>
      </c>
      <c r="F143" s="21" t="s">
        <v>125</v>
      </c>
      <c r="G143" s="12" t="s">
        <v>16</v>
      </c>
      <c r="H143" s="44">
        <v>41.999200000000002</v>
      </c>
      <c r="I143" s="45">
        <f t="shared" si="1"/>
        <v>0</v>
      </c>
      <c r="J143" s="46">
        <v>0</v>
      </c>
    </row>
    <row r="144" spans="1:10" x14ac:dyDescent="0.35">
      <c r="A144" s="18" t="s">
        <v>123</v>
      </c>
      <c r="B144" s="47" t="s">
        <v>124</v>
      </c>
      <c r="C144" s="12">
        <v>127</v>
      </c>
      <c r="D144" s="20">
        <v>44348</v>
      </c>
      <c r="E144" s="20">
        <v>44348</v>
      </c>
      <c r="F144" s="21" t="s">
        <v>125</v>
      </c>
      <c r="G144" s="12" t="s">
        <v>16</v>
      </c>
      <c r="H144" s="44">
        <v>46.79</v>
      </c>
      <c r="I144" s="45">
        <f t="shared" si="1"/>
        <v>3415.67</v>
      </c>
      <c r="J144" s="46">
        <v>73</v>
      </c>
    </row>
    <row r="145" spans="1:10" x14ac:dyDescent="0.35">
      <c r="A145" s="18">
        <v>97</v>
      </c>
      <c r="B145" s="47">
        <v>97</v>
      </c>
      <c r="C145" s="12">
        <v>128</v>
      </c>
      <c r="D145" s="20">
        <v>44617</v>
      </c>
      <c r="E145" s="20">
        <v>44617</v>
      </c>
      <c r="F145" s="21" t="s">
        <v>126</v>
      </c>
      <c r="G145" s="12" t="s">
        <v>16</v>
      </c>
      <c r="H145" s="44">
        <v>47.25</v>
      </c>
      <c r="I145" s="45">
        <f t="shared" si="1"/>
        <v>0</v>
      </c>
      <c r="J145" s="46">
        <v>0</v>
      </c>
    </row>
    <row r="146" spans="1:10" x14ac:dyDescent="0.35">
      <c r="A146" s="18" t="s">
        <v>13</v>
      </c>
      <c r="B146" s="47" t="s">
        <v>14</v>
      </c>
      <c r="C146" s="12">
        <v>129</v>
      </c>
      <c r="D146" s="20">
        <v>44638</v>
      </c>
      <c r="E146" s="20">
        <v>44638</v>
      </c>
      <c r="F146" s="21" t="s">
        <v>126</v>
      </c>
      <c r="G146" s="12" t="s">
        <v>16</v>
      </c>
      <c r="H146" s="44">
        <v>45</v>
      </c>
      <c r="I146" s="45">
        <f t="shared" si="1"/>
        <v>945</v>
      </c>
      <c r="J146" s="46">
        <v>21</v>
      </c>
    </row>
    <row r="147" spans="1:10" x14ac:dyDescent="0.35">
      <c r="A147" s="18" t="s">
        <v>13</v>
      </c>
      <c r="B147" s="47" t="s">
        <v>14</v>
      </c>
      <c r="C147" s="12">
        <v>130</v>
      </c>
      <c r="D147" s="20">
        <v>42146</v>
      </c>
      <c r="E147" s="20">
        <v>42146</v>
      </c>
      <c r="F147" s="21" t="s">
        <v>127</v>
      </c>
      <c r="G147" s="12" t="s">
        <v>16</v>
      </c>
      <c r="H147" s="44">
        <v>10</v>
      </c>
      <c r="I147" s="45">
        <f t="shared" si="1"/>
        <v>1290</v>
      </c>
      <c r="J147" s="46">
        <v>129</v>
      </c>
    </row>
    <row r="148" spans="1:10" x14ac:dyDescent="0.35">
      <c r="A148" s="18" t="s">
        <v>13</v>
      </c>
      <c r="B148" s="47" t="s">
        <v>14</v>
      </c>
      <c r="C148" s="12">
        <v>131</v>
      </c>
      <c r="D148" s="20">
        <v>42093</v>
      </c>
      <c r="E148" s="20">
        <v>42093</v>
      </c>
      <c r="F148" s="21" t="s">
        <v>128</v>
      </c>
      <c r="G148" s="12" t="s">
        <v>16</v>
      </c>
      <c r="H148" s="44">
        <v>80</v>
      </c>
      <c r="I148" s="45">
        <f t="shared" si="1"/>
        <v>80</v>
      </c>
      <c r="J148" s="46">
        <v>1</v>
      </c>
    </row>
    <row r="149" spans="1:10" x14ac:dyDescent="0.35">
      <c r="A149" s="18" t="s">
        <v>13</v>
      </c>
      <c r="B149" s="47" t="s">
        <v>14</v>
      </c>
      <c r="C149" s="12">
        <v>132</v>
      </c>
      <c r="D149" s="20">
        <v>44638</v>
      </c>
      <c r="E149" s="20">
        <v>44638</v>
      </c>
      <c r="F149" s="21" t="s">
        <v>129</v>
      </c>
      <c r="G149" s="12" t="s">
        <v>16</v>
      </c>
      <c r="H149" s="44">
        <v>238</v>
      </c>
      <c r="I149" s="45">
        <f t="shared" ref="I149:I212" si="2">H149*J149</f>
        <v>0</v>
      </c>
      <c r="J149" s="46">
        <v>0</v>
      </c>
    </row>
    <row r="150" spans="1:10" x14ac:dyDescent="0.35">
      <c r="A150" s="18" t="s">
        <v>13</v>
      </c>
      <c r="B150" s="47" t="s">
        <v>14</v>
      </c>
      <c r="C150" s="12">
        <v>133</v>
      </c>
      <c r="D150" s="20">
        <v>44809</v>
      </c>
      <c r="E150" s="20">
        <v>44809</v>
      </c>
      <c r="F150" s="21" t="s">
        <v>129</v>
      </c>
      <c r="G150" s="12" t="s">
        <v>16</v>
      </c>
      <c r="H150" s="44">
        <v>329.98700000000002</v>
      </c>
      <c r="I150" s="45">
        <f t="shared" si="2"/>
        <v>0</v>
      </c>
      <c r="J150" s="46">
        <v>0</v>
      </c>
    </row>
    <row r="151" spans="1:10" x14ac:dyDescent="0.35">
      <c r="A151" s="18" t="s">
        <v>13</v>
      </c>
      <c r="B151" s="47" t="s">
        <v>14</v>
      </c>
      <c r="C151" s="12">
        <v>134</v>
      </c>
      <c r="D151" s="20">
        <v>44735</v>
      </c>
      <c r="E151" s="20">
        <v>44735</v>
      </c>
      <c r="F151" s="21" t="s">
        <v>129</v>
      </c>
      <c r="G151" s="12" t="s">
        <v>16</v>
      </c>
      <c r="H151" s="44">
        <v>280.45</v>
      </c>
      <c r="I151" s="45">
        <f t="shared" si="2"/>
        <v>27484.1</v>
      </c>
      <c r="J151" s="46">
        <v>98</v>
      </c>
    </row>
    <row r="152" spans="1:10" x14ac:dyDescent="0.35">
      <c r="A152" s="18" t="s">
        <v>13</v>
      </c>
      <c r="B152" s="47" t="s">
        <v>14</v>
      </c>
      <c r="C152" s="12">
        <v>135</v>
      </c>
      <c r="D152" s="20">
        <v>43704</v>
      </c>
      <c r="E152" s="20">
        <v>43704</v>
      </c>
      <c r="F152" s="21" t="s">
        <v>130</v>
      </c>
      <c r="G152" s="12" t="s">
        <v>16</v>
      </c>
      <c r="H152" s="44">
        <v>5.6050000000000004</v>
      </c>
      <c r="I152" s="45">
        <f t="shared" si="2"/>
        <v>56.050000000000004</v>
      </c>
      <c r="J152" s="46">
        <v>10</v>
      </c>
    </row>
    <row r="153" spans="1:10" x14ac:dyDescent="0.35">
      <c r="A153" s="18" t="s">
        <v>13</v>
      </c>
      <c r="B153" s="47" t="s">
        <v>14</v>
      </c>
      <c r="C153" s="12">
        <v>136</v>
      </c>
      <c r="D153" s="20">
        <v>44154</v>
      </c>
      <c r="E153" s="20">
        <v>44154</v>
      </c>
      <c r="F153" s="21" t="s">
        <v>130</v>
      </c>
      <c r="G153" s="12" t="s">
        <v>16</v>
      </c>
      <c r="H153" s="44">
        <v>5.3929999999999998</v>
      </c>
      <c r="I153" s="45">
        <f t="shared" si="2"/>
        <v>0</v>
      </c>
      <c r="J153" s="46">
        <v>0</v>
      </c>
    </row>
    <row r="154" spans="1:10" x14ac:dyDescent="0.35">
      <c r="A154" s="18" t="s">
        <v>13</v>
      </c>
      <c r="B154" s="47" t="s">
        <v>14</v>
      </c>
      <c r="C154" s="12">
        <v>137</v>
      </c>
      <c r="D154" s="20">
        <v>44638</v>
      </c>
      <c r="E154" s="20">
        <v>44638</v>
      </c>
      <c r="F154" s="21" t="s">
        <v>130</v>
      </c>
      <c r="G154" s="12" t="s">
        <v>16</v>
      </c>
      <c r="H154" s="44">
        <v>8</v>
      </c>
      <c r="I154" s="45">
        <f t="shared" si="2"/>
        <v>240</v>
      </c>
      <c r="J154" s="46">
        <v>30</v>
      </c>
    </row>
    <row r="155" spans="1:10" x14ac:dyDescent="0.35">
      <c r="A155" s="18" t="s">
        <v>13</v>
      </c>
      <c r="B155" s="47" t="s">
        <v>14</v>
      </c>
      <c r="C155" s="12">
        <v>138</v>
      </c>
      <c r="D155" s="20">
        <v>42740</v>
      </c>
      <c r="E155" s="20">
        <v>42740</v>
      </c>
      <c r="F155" s="21" t="s">
        <v>131</v>
      </c>
      <c r="G155" s="12" t="s">
        <v>16</v>
      </c>
      <c r="H155" s="44">
        <v>11</v>
      </c>
      <c r="I155" s="45">
        <f t="shared" si="2"/>
        <v>0</v>
      </c>
      <c r="J155" s="46">
        <v>0</v>
      </c>
    </row>
    <row r="156" spans="1:10" x14ac:dyDescent="0.35">
      <c r="A156" s="18" t="s">
        <v>13</v>
      </c>
      <c r="B156" s="47" t="s">
        <v>14</v>
      </c>
      <c r="C156" s="12">
        <v>139</v>
      </c>
      <c r="D156" s="20">
        <v>44154</v>
      </c>
      <c r="E156" s="20">
        <v>44154</v>
      </c>
      <c r="F156" s="21" t="s">
        <v>131</v>
      </c>
      <c r="G156" s="12" t="s">
        <v>16</v>
      </c>
      <c r="H156" s="44">
        <v>9.9356000000000009</v>
      </c>
      <c r="I156" s="45">
        <f t="shared" si="2"/>
        <v>377.55280000000005</v>
      </c>
      <c r="J156" s="46">
        <v>38</v>
      </c>
    </row>
    <row r="157" spans="1:10" x14ac:dyDescent="0.35">
      <c r="A157" s="18" t="s">
        <v>13</v>
      </c>
      <c r="B157" s="47" t="s">
        <v>14</v>
      </c>
      <c r="C157" s="12">
        <v>140</v>
      </c>
      <c r="D157" s="20">
        <v>44735</v>
      </c>
      <c r="E157" s="20">
        <v>44735</v>
      </c>
      <c r="F157" s="21" t="s">
        <v>131</v>
      </c>
      <c r="G157" s="12" t="s">
        <v>16</v>
      </c>
      <c r="H157" s="44">
        <v>24.08</v>
      </c>
      <c r="I157" s="45">
        <f t="shared" si="2"/>
        <v>2408</v>
      </c>
      <c r="J157" s="46">
        <v>100</v>
      </c>
    </row>
    <row r="158" spans="1:10" x14ac:dyDescent="0.35">
      <c r="A158" s="18" t="s">
        <v>132</v>
      </c>
      <c r="B158" s="47" t="s">
        <v>133</v>
      </c>
      <c r="C158" s="12">
        <v>141</v>
      </c>
      <c r="D158" s="20">
        <v>44348</v>
      </c>
      <c r="E158" s="20">
        <v>44348</v>
      </c>
      <c r="F158" s="21" t="s">
        <v>134</v>
      </c>
      <c r="G158" s="12" t="s">
        <v>16</v>
      </c>
      <c r="H158" s="44">
        <v>553.04999999999995</v>
      </c>
      <c r="I158" s="45">
        <f t="shared" si="2"/>
        <v>4424.3999999999996</v>
      </c>
      <c r="J158" s="46">
        <v>8</v>
      </c>
    </row>
    <row r="159" spans="1:10" x14ac:dyDescent="0.35">
      <c r="A159" s="18" t="s">
        <v>132</v>
      </c>
      <c r="B159" s="47" t="s">
        <v>133</v>
      </c>
      <c r="C159" s="12">
        <v>142</v>
      </c>
      <c r="D159" s="20">
        <v>44882</v>
      </c>
      <c r="E159" s="20">
        <v>44882</v>
      </c>
      <c r="F159" s="21" t="s">
        <v>135</v>
      </c>
      <c r="G159" s="12" t="s">
        <v>16</v>
      </c>
      <c r="H159" s="44">
        <v>348.1</v>
      </c>
      <c r="I159" s="45">
        <f t="shared" si="2"/>
        <v>130537.50000000001</v>
      </c>
      <c r="J159" s="46">
        <v>375</v>
      </c>
    </row>
    <row r="160" spans="1:10" s="35" customFormat="1" x14ac:dyDescent="0.35">
      <c r="A160" s="18" t="s">
        <v>132</v>
      </c>
      <c r="B160" s="47" t="s">
        <v>133</v>
      </c>
      <c r="C160" s="12">
        <v>143</v>
      </c>
      <c r="D160" s="20">
        <v>44792</v>
      </c>
      <c r="E160" s="20">
        <v>44792</v>
      </c>
      <c r="F160" s="21" t="s">
        <v>135</v>
      </c>
      <c r="G160" s="12" t="s">
        <v>16</v>
      </c>
      <c r="H160" s="44">
        <v>348.1</v>
      </c>
      <c r="I160" s="45">
        <f t="shared" si="2"/>
        <v>10443</v>
      </c>
      <c r="J160" s="15">
        <v>30</v>
      </c>
    </row>
    <row r="161" spans="1:10" x14ac:dyDescent="0.35">
      <c r="A161" s="18" t="s">
        <v>132</v>
      </c>
      <c r="B161" s="19" t="s">
        <v>133</v>
      </c>
      <c r="C161" s="12">
        <v>144</v>
      </c>
      <c r="D161" s="20">
        <v>44764</v>
      </c>
      <c r="E161" s="20">
        <v>44764</v>
      </c>
      <c r="F161" s="21" t="s">
        <v>135</v>
      </c>
      <c r="G161" s="12" t="s">
        <v>16</v>
      </c>
      <c r="H161" s="44">
        <v>348.1</v>
      </c>
      <c r="I161" s="45">
        <f t="shared" si="2"/>
        <v>0</v>
      </c>
      <c r="J161" s="46">
        <v>0</v>
      </c>
    </row>
    <row r="162" spans="1:10" x14ac:dyDescent="0.35">
      <c r="A162" s="18" t="s">
        <v>132</v>
      </c>
      <c r="B162" s="19" t="s">
        <v>133</v>
      </c>
      <c r="C162" s="12">
        <v>145</v>
      </c>
      <c r="D162" s="20">
        <v>44635</v>
      </c>
      <c r="E162" s="20">
        <v>44635</v>
      </c>
      <c r="F162" s="21" t="s">
        <v>137</v>
      </c>
      <c r="G162" s="12" t="s">
        <v>16</v>
      </c>
      <c r="H162" s="44">
        <v>2832</v>
      </c>
      <c r="I162" s="45">
        <f t="shared" si="2"/>
        <v>8496</v>
      </c>
      <c r="J162" s="46">
        <v>3</v>
      </c>
    </row>
    <row r="163" spans="1:10" x14ac:dyDescent="0.35">
      <c r="A163" s="18" t="s">
        <v>132</v>
      </c>
      <c r="B163" s="47" t="s">
        <v>133</v>
      </c>
      <c r="C163" s="12">
        <v>146</v>
      </c>
      <c r="D163" s="20">
        <v>44155</v>
      </c>
      <c r="E163" s="20">
        <v>44155</v>
      </c>
      <c r="F163" s="21" t="s">
        <v>138</v>
      </c>
      <c r="G163" s="12" t="s">
        <v>16</v>
      </c>
      <c r="H163" s="44">
        <v>229.321</v>
      </c>
      <c r="I163" s="45">
        <f t="shared" si="2"/>
        <v>229.321</v>
      </c>
      <c r="J163" s="46">
        <v>1</v>
      </c>
    </row>
    <row r="164" spans="1:10" x14ac:dyDescent="0.35">
      <c r="A164" s="18" t="s">
        <v>132</v>
      </c>
      <c r="B164" s="47" t="s">
        <v>133</v>
      </c>
      <c r="C164" s="12">
        <v>147</v>
      </c>
      <c r="D164" s="20">
        <v>42389</v>
      </c>
      <c r="E164" s="20">
        <v>42389</v>
      </c>
      <c r="F164" s="21" t="s">
        <v>139</v>
      </c>
      <c r="G164" s="12" t="s">
        <v>16</v>
      </c>
      <c r="H164" s="44">
        <v>250</v>
      </c>
      <c r="I164" s="45">
        <f t="shared" si="2"/>
        <v>0</v>
      </c>
      <c r="J164" s="46">
        <v>0</v>
      </c>
    </row>
    <row r="165" spans="1:10" x14ac:dyDescent="0.35">
      <c r="A165" s="18" t="s">
        <v>132</v>
      </c>
      <c r="B165" s="47" t="s">
        <v>133</v>
      </c>
      <c r="C165" s="12">
        <v>148</v>
      </c>
      <c r="D165" s="20">
        <v>42395</v>
      </c>
      <c r="E165" s="20">
        <v>42395</v>
      </c>
      <c r="F165" s="21" t="s">
        <v>140</v>
      </c>
      <c r="G165" s="12" t="s">
        <v>16</v>
      </c>
      <c r="H165" s="44">
        <v>245.3</v>
      </c>
      <c r="I165" s="45">
        <f t="shared" si="2"/>
        <v>490.6</v>
      </c>
      <c r="J165" s="46">
        <v>2</v>
      </c>
    </row>
    <row r="166" spans="1:10" x14ac:dyDescent="0.35">
      <c r="A166" s="18" t="s">
        <v>132</v>
      </c>
      <c r="B166" s="47" t="s">
        <v>133</v>
      </c>
      <c r="C166" s="12">
        <v>149</v>
      </c>
      <c r="D166" s="20">
        <v>44154</v>
      </c>
      <c r="E166" s="20">
        <v>44154</v>
      </c>
      <c r="F166" s="21" t="s">
        <v>140</v>
      </c>
      <c r="G166" s="12" t="s">
        <v>16</v>
      </c>
      <c r="H166" s="44">
        <v>399.99599999999998</v>
      </c>
      <c r="I166" s="45">
        <f t="shared" si="2"/>
        <v>1999.98</v>
      </c>
      <c r="J166" s="46">
        <v>5</v>
      </c>
    </row>
    <row r="167" spans="1:10" x14ac:dyDescent="0.35">
      <c r="A167" s="18" t="s">
        <v>141</v>
      </c>
      <c r="B167" s="47" t="s">
        <v>142</v>
      </c>
      <c r="C167" s="12">
        <v>150</v>
      </c>
      <c r="D167" s="20">
        <v>44154</v>
      </c>
      <c r="E167" s="20">
        <v>44154</v>
      </c>
      <c r="F167" s="21" t="s">
        <v>143</v>
      </c>
      <c r="G167" s="12" t="s">
        <v>16</v>
      </c>
      <c r="H167" s="44">
        <v>24.46</v>
      </c>
      <c r="I167" s="45">
        <f t="shared" si="2"/>
        <v>953.94</v>
      </c>
      <c r="J167" s="46">
        <v>39</v>
      </c>
    </row>
    <row r="168" spans="1:10" x14ac:dyDescent="0.35">
      <c r="A168" s="18" t="s">
        <v>141</v>
      </c>
      <c r="B168" s="47" t="s">
        <v>142</v>
      </c>
      <c r="C168" s="12">
        <v>151</v>
      </c>
      <c r="D168" s="20">
        <v>44348</v>
      </c>
      <c r="E168" s="20">
        <v>44348</v>
      </c>
      <c r="F168" s="21" t="s">
        <v>143</v>
      </c>
      <c r="G168" s="12" t="s">
        <v>16</v>
      </c>
      <c r="H168" s="44">
        <v>15.32</v>
      </c>
      <c r="I168" s="45">
        <f t="shared" si="2"/>
        <v>0</v>
      </c>
      <c r="J168" s="46">
        <v>0</v>
      </c>
    </row>
    <row r="169" spans="1:10" x14ac:dyDescent="0.35">
      <c r="A169" s="18" t="s">
        <v>13</v>
      </c>
      <c r="B169" s="19" t="s">
        <v>14</v>
      </c>
      <c r="C169" s="12">
        <v>152</v>
      </c>
      <c r="D169" s="20">
        <v>42146</v>
      </c>
      <c r="E169" s="20">
        <v>42146</v>
      </c>
      <c r="F169" s="21" t="s">
        <v>144</v>
      </c>
      <c r="G169" s="12" t="s">
        <v>16</v>
      </c>
      <c r="H169" s="44">
        <v>73</v>
      </c>
      <c r="I169" s="45">
        <f t="shared" si="2"/>
        <v>584</v>
      </c>
      <c r="J169" s="46">
        <v>8</v>
      </c>
    </row>
    <row r="170" spans="1:10" x14ac:dyDescent="0.35">
      <c r="A170" s="18" t="s">
        <v>13</v>
      </c>
      <c r="B170" s="19" t="s">
        <v>14</v>
      </c>
      <c r="C170" s="12">
        <v>153</v>
      </c>
      <c r="D170" s="20">
        <v>44440</v>
      </c>
      <c r="E170" s="20">
        <v>44440</v>
      </c>
      <c r="F170" s="21" t="s">
        <v>145</v>
      </c>
      <c r="G170" s="12" t="s">
        <v>16</v>
      </c>
      <c r="H170" s="44">
        <v>900</v>
      </c>
      <c r="I170" s="45">
        <f t="shared" si="2"/>
        <v>900</v>
      </c>
      <c r="J170" s="46">
        <v>1</v>
      </c>
    </row>
    <row r="171" spans="1:10" x14ac:dyDescent="0.35">
      <c r="A171" s="18" t="s">
        <v>13</v>
      </c>
      <c r="B171" s="19" t="s">
        <v>14</v>
      </c>
      <c r="C171" s="12">
        <v>154</v>
      </c>
      <c r="D171" s="20">
        <v>44154</v>
      </c>
      <c r="E171" s="20">
        <v>44154</v>
      </c>
      <c r="F171" s="21" t="s">
        <v>146</v>
      </c>
      <c r="G171" s="12" t="s">
        <v>16</v>
      </c>
      <c r="H171" s="44">
        <v>3.2229999999999999</v>
      </c>
      <c r="I171" s="45">
        <f t="shared" si="2"/>
        <v>32.229999999999997</v>
      </c>
      <c r="J171" s="46">
        <v>10</v>
      </c>
    </row>
    <row r="172" spans="1:10" x14ac:dyDescent="0.35">
      <c r="A172" s="18" t="s">
        <v>13</v>
      </c>
      <c r="B172" s="19" t="s">
        <v>14</v>
      </c>
      <c r="C172" s="12">
        <v>155</v>
      </c>
      <c r="D172" s="20">
        <v>44154</v>
      </c>
      <c r="E172" s="20">
        <v>44154</v>
      </c>
      <c r="F172" s="21" t="s">
        <v>147</v>
      </c>
      <c r="G172" s="12" t="s">
        <v>16</v>
      </c>
      <c r="H172" s="44">
        <v>206.7124</v>
      </c>
      <c r="I172" s="45">
        <f t="shared" si="2"/>
        <v>10335.620000000001</v>
      </c>
      <c r="J172" s="46">
        <v>50</v>
      </c>
    </row>
    <row r="173" spans="1:10" x14ac:dyDescent="0.35">
      <c r="A173" s="18" t="s">
        <v>13</v>
      </c>
      <c r="B173" s="19" t="s">
        <v>14</v>
      </c>
      <c r="C173" s="12">
        <v>156</v>
      </c>
      <c r="D173" s="20">
        <v>44348</v>
      </c>
      <c r="E173" s="20">
        <v>44348</v>
      </c>
      <c r="F173" s="21" t="s">
        <v>148</v>
      </c>
      <c r="G173" s="12" t="s">
        <v>16</v>
      </c>
      <c r="H173" s="44">
        <v>39.881</v>
      </c>
      <c r="I173" s="45">
        <f t="shared" si="2"/>
        <v>7377.9849999999997</v>
      </c>
      <c r="J173" s="46">
        <v>185</v>
      </c>
    </row>
    <row r="174" spans="1:10" x14ac:dyDescent="0.35">
      <c r="A174" s="18" t="s">
        <v>13</v>
      </c>
      <c r="B174" s="19" t="s">
        <v>14</v>
      </c>
      <c r="C174" s="12">
        <v>157</v>
      </c>
      <c r="D174" s="20">
        <v>44809</v>
      </c>
      <c r="E174" s="20">
        <v>44809</v>
      </c>
      <c r="F174" s="21" t="s">
        <v>148</v>
      </c>
      <c r="G174" s="12" t="s">
        <v>16</v>
      </c>
      <c r="H174" s="44">
        <v>39.990299999999998</v>
      </c>
      <c r="I174" s="45">
        <f t="shared" si="2"/>
        <v>3999.0299999999997</v>
      </c>
      <c r="J174" s="46">
        <v>100</v>
      </c>
    </row>
    <row r="175" spans="1:10" x14ac:dyDescent="0.35">
      <c r="A175" s="18" t="s">
        <v>13</v>
      </c>
      <c r="B175" s="47" t="s">
        <v>14</v>
      </c>
      <c r="C175" s="12">
        <v>158</v>
      </c>
      <c r="D175" s="20">
        <v>42888</v>
      </c>
      <c r="E175" s="20">
        <v>42888</v>
      </c>
      <c r="F175" s="21" t="s">
        <v>149</v>
      </c>
      <c r="G175" s="12" t="s">
        <v>16</v>
      </c>
      <c r="H175" s="44">
        <v>218.29999999999998</v>
      </c>
      <c r="I175" s="45">
        <f t="shared" si="2"/>
        <v>6112.4</v>
      </c>
      <c r="J175" s="46">
        <v>28</v>
      </c>
    </row>
    <row r="176" spans="1:10" x14ac:dyDescent="0.35">
      <c r="A176" s="18" t="s">
        <v>66</v>
      </c>
      <c r="B176" s="47" t="s">
        <v>67</v>
      </c>
      <c r="C176" s="12">
        <v>159</v>
      </c>
      <c r="D176" s="20">
        <v>44342</v>
      </c>
      <c r="E176" s="20">
        <v>44342</v>
      </c>
      <c r="F176" s="21" t="s">
        <v>150</v>
      </c>
      <c r="G176" s="12" t="s">
        <v>16</v>
      </c>
      <c r="H176" s="44">
        <v>14.16</v>
      </c>
      <c r="I176" s="45">
        <f t="shared" si="2"/>
        <v>1203.5999999999999</v>
      </c>
      <c r="J176" s="46">
        <v>85</v>
      </c>
    </row>
    <row r="177" spans="1:10" x14ac:dyDescent="0.35">
      <c r="A177" s="18" t="s">
        <v>66</v>
      </c>
      <c r="B177" s="47" t="s">
        <v>67</v>
      </c>
      <c r="C177" s="12">
        <v>160</v>
      </c>
      <c r="D177" s="20">
        <v>44154</v>
      </c>
      <c r="E177" s="20">
        <v>44154</v>
      </c>
      <c r="F177" s="21" t="s">
        <v>151</v>
      </c>
      <c r="G177" s="12" t="s">
        <v>16</v>
      </c>
      <c r="H177" s="44">
        <v>1.1446000000000001</v>
      </c>
      <c r="I177" s="45">
        <f t="shared" si="2"/>
        <v>10.301400000000001</v>
      </c>
      <c r="J177" s="46">
        <v>9</v>
      </c>
    </row>
    <row r="178" spans="1:10" x14ac:dyDescent="0.35">
      <c r="A178" s="18" t="s">
        <v>13</v>
      </c>
      <c r="B178" s="47" t="s">
        <v>14</v>
      </c>
      <c r="C178" s="12">
        <v>161</v>
      </c>
      <c r="D178" s="20">
        <v>44638</v>
      </c>
      <c r="E178" s="20">
        <v>44638</v>
      </c>
      <c r="F178" s="21" t="s">
        <v>151</v>
      </c>
      <c r="G178" s="12" t="s">
        <v>16</v>
      </c>
      <c r="H178" s="44">
        <v>1</v>
      </c>
      <c r="I178" s="45">
        <f t="shared" si="2"/>
        <v>500</v>
      </c>
      <c r="J178" s="46">
        <v>500</v>
      </c>
    </row>
    <row r="179" spans="1:10" x14ac:dyDescent="0.35">
      <c r="A179" s="18" t="s">
        <v>66</v>
      </c>
      <c r="B179" s="47" t="s">
        <v>67</v>
      </c>
      <c r="C179" s="12">
        <v>162</v>
      </c>
      <c r="D179" s="20">
        <v>43511</v>
      </c>
      <c r="E179" s="20">
        <v>43511</v>
      </c>
      <c r="F179" s="21" t="s">
        <v>152</v>
      </c>
      <c r="G179" s="12" t="s">
        <v>16</v>
      </c>
      <c r="H179" s="44">
        <v>6.3483999999999998</v>
      </c>
      <c r="I179" s="45">
        <f t="shared" si="2"/>
        <v>0</v>
      </c>
      <c r="J179" s="46">
        <v>0</v>
      </c>
    </row>
    <row r="180" spans="1:10" x14ac:dyDescent="0.35">
      <c r="A180" s="18" t="s">
        <v>13</v>
      </c>
      <c r="B180" s="19" t="s">
        <v>14</v>
      </c>
      <c r="C180" s="12">
        <v>163</v>
      </c>
      <c r="D180" s="20">
        <v>44638</v>
      </c>
      <c r="E180" s="20">
        <v>44638</v>
      </c>
      <c r="F180" s="21" t="s">
        <v>152</v>
      </c>
      <c r="G180" s="12" t="s">
        <v>16</v>
      </c>
      <c r="H180" s="44">
        <v>8.5</v>
      </c>
      <c r="I180" s="45">
        <f t="shared" si="2"/>
        <v>425</v>
      </c>
      <c r="J180" s="46">
        <v>50</v>
      </c>
    </row>
    <row r="181" spans="1:10" x14ac:dyDescent="0.35">
      <c r="A181" s="18">
        <v>97</v>
      </c>
      <c r="B181" s="47">
        <v>97</v>
      </c>
      <c r="C181" s="12">
        <v>164</v>
      </c>
      <c r="D181" s="20">
        <v>44818</v>
      </c>
      <c r="E181" s="20">
        <v>44818</v>
      </c>
      <c r="F181" s="21" t="s">
        <v>153</v>
      </c>
      <c r="G181" s="12" t="s">
        <v>16</v>
      </c>
      <c r="H181" s="44">
        <v>115.64</v>
      </c>
      <c r="I181" s="45">
        <f t="shared" si="2"/>
        <v>11217.08</v>
      </c>
      <c r="J181" s="46">
        <v>97</v>
      </c>
    </row>
    <row r="182" spans="1:10" x14ac:dyDescent="0.35">
      <c r="A182" s="18">
        <v>97</v>
      </c>
      <c r="B182" s="47">
        <v>97</v>
      </c>
      <c r="C182" s="12">
        <v>165</v>
      </c>
      <c r="D182" s="20">
        <v>44922</v>
      </c>
      <c r="E182" s="20">
        <v>44922</v>
      </c>
      <c r="F182" s="21" t="s">
        <v>153</v>
      </c>
      <c r="G182" s="12" t="s">
        <v>16</v>
      </c>
      <c r="H182" s="44">
        <v>27.14</v>
      </c>
      <c r="I182" s="45">
        <f t="shared" si="2"/>
        <v>13570</v>
      </c>
      <c r="J182" s="46">
        <v>500</v>
      </c>
    </row>
    <row r="183" spans="1:10" x14ac:dyDescent="0.35">
      <c r="A183" s="18" t="s">
        <v>66</v>
      </c>
      <c r="B183" s="47" t="s">
        <v>67</v>
      </c>
      <c r="C183" s="12">
        <v>166</v>
      </c>
      <c r="D183" s="20">
        <v>44342</v>
      </c>
      <c r="E183" s="20">
        <v>44342</v>
      </c>
      <c r="F183" s="21" t="s">
        <v>154</v>
      </c>
      <c r="G183" s="12" t="s">
        <v>16</v>
      </c>
      <c r="H183" s="44">
        <v>17.7</v>
      </c>
      <c r="I183" s="45">
        <f t="shared" si="2"/>
        <v>2301</v>
      </c>
      <c r="J183" s="46">
        <v>130</v>
      </c>
    </row>
    <row r="184" spans="1:10" x14ac:dyDescent="0.35">
      <c r="A184" s="18" t="s">
        <v>66</v>
      </c>
      <c r="B184" s="47" t="s">
        <v>67</v>
      </c>
      <c r="C184" s="12">
        <v>167</v>
      </c>
      <c r="D184" s="20">
        <v>42740</v>
      </c>
      <c r="E184" s="20">
        <v>42740</v>
      </c>
      <c r="F184" s="21" t="s">
        <v>155</v>
      </c>
      <c r="G184" s="12" t="s">
        <v>16</v>
      </c>
      <c r="H184" s="44">
        <v>1.85</v>
      </c>
      <c r="I184" s="45">
        <f t="shared" si="2"/>
        <v>2397.6</v>
      </c>
      <c r="J184" s="46">
        <v>1296</v>
      </c>
    </row>
    <row r="185" spans="1:10" x14ac:dyDescent="0.35">
      <c r="A185" s="18" t="s">
        <v>13</v>
      </c>
      <c r="B185" s="47" t="s">
        <v>14</v>
      </c>
      <c r="C185" s="12">
        <v>168</v>
      </c>
      <c r="D185" s="20">
        <v>43704</v>
      </c>
      <c r="E185" s="20">
        <v>43704</v>
      </c>
      <c r="F185" s="21" t="s">
        <v>156</v>
      </c>
      <c r="G185" s="12" t="s">
        <v>16</v>
      </c>
      <c r="H185" s="44">
        <v>2250</v>
      </c>
      <c r="I185" s="45">
        <f t="shared" si="2"/>
        <v>2250</v>
      </c>
      <c r="J185" s="46">
        <v>1</v>
      </c>
    </row>
    <row r="186" spans="1:10" x14ac:dyDescent="0.35">
      <c r="A186" s="18" t="s">
        <v>13</v>
      </c>
      <c r="B186" s="19" t="s">
        <v>14</v>
      </c>
      <c r="C186" s="12">
        <v>169</v>
      </c>
      <c r="D186" s="20" t="s">
        <v>157</v>
      </c>
      <c r="E186" s="20" t="s">
        <v>157</v>
      </c>
      <c r="F186" s="21" t="s">
        <v>158</v>
      </c>
      <c r="G186" s="12" t="s">
        <v>16</v>
      </c>
      <c r="H186" s="44">
        <v>7375</v>
      </c>
      <c r="I186" s="45">
        <f t="shared" si="2"/>
        <v>29500</v>
      </c>
      <c r="J186" s="46">
        <v>4</v>
      </c>
    </row>
    <row r="187" spans="1:10" x14ac:dyDescent="0.35">
      <c r="A187" s="18" t="s">
        <v>13</v>
      </c>
      <c r="B187" s="47" t="s">
        <v>14</v>
      </c>
      <c r="C187" s="12">
        <v>170</v>
      </c>
      <c r="D187" s="20">
        <v>44154</v>
      </c>
      <c r="E187" s="20">
        <v>44154</v>
      </c>
      <c r="F187" s="21" t="s">
        <v>159</v>
      </c>
      <c r="G187" s="12" t="s">
        <v>16</v>
      </c>
      <c r="H187" s="44">
        <v>28.520499999999998</v>
      </c>
      <c r="I187" s="45">
        <f t="shared" si="2"/>
        <v>285.20499999999998</v>
      </c>
      <c r="J187" s="46">
        <v>10</v>
      </c>
    </row>
    <row r="188" spans="1:10" x14ac:dyDescent="0.35">
      <c r="A188" s="18" t="s">
        <v>13</v>
      </c>
      <c r="B188" s="47" t="s">
        <v>14</v>
      </c>
      <c r="C188" s="12">
        <v>171</v>
      </c>
      <c r="D188" s="20">
        <v>42888</v>
      </c>
      <c r="E188" s="20">
        <v>42888</v>
      </c>
      <c r="F188" s="21" t="s">
        <v>160</v>
      </c>
      <c r="G188" s="12" t="s">
        <v>16</v>
      </c>
      <c r="H188" s="44">
        <v>51.754800000000003</v>
      </c>
      <c r="I188" s="45">
        <f t="shared" si="2"/>
        <v>465.79320000000001</v>
      </c>
      <c r="J188" s="46">
        <v>9</v>
      </c>
    </row>
    <row r="189" spans="1:10" x14ac:dyDescent="0.35">
      <c r="A189" s="18" t="s">
        <v>13</v>
      </c>
      <c r="B189" s="47" t="s">
        <v>14</v>
      </c>
      <c r="C189" s="43">
        <v>12</v>
      </c>
      <c r="D189" s="20">
        <v>44638</v>
      </c>
      <c r="E189" s="20">
        <v>44638</v>
      </c>
      <c r="F189" s="21" t="s">
        <v>160</v>
      </c>
      <c r="G189" s="12" t="s">
        <v>16</v>
      </c>
      <c r="H189" s="44">
        <v>51</v>
      </c>
      <c r="I189" s="45">
        <f t="shared" si="2"/>
        <v>1989</v>
      </c>
      <c r="J189" s="46">
        <v>39</v>
      </c>
    </row>
    <row r="190" spans="1:10" x14ac:dyDescent="0.35">
      <c r="A190" s="18" t="s">
        <v>13</v>
      </c>
      <c r="B190" s="47" t="s">
        <v>14</v>
      </c>
      <c r="C190" s="49">
        <v>173</v>
      </c>
      <c r="D190" s="20">
        <v>44922</v>
      </c>
      <c r="E190" s="20">
        <v>44922</v>
      </c>
      <c r="F190" s="21" t="s">
        <v>161</v>
      </c>
      <c r="G190" s="12" t="s">
        <v>16</v>
      </c>
      <c r="H190" s="44">
        <v>22125</v>
      </c>
      <c r="I190" s="45">
        <f t="shared" si="2"/>
        <v>22125</v>
      </c>
      <c r="J190" s="46">
        <v>1</v>
      </c>
    </row>
    <row r="191" spans="1:10" x14ac:dyDescent="0.35">
      <c r="A191" s="18" t="s">
        <v>13</v>
      </c>
      <c r="B191" s="47" t="s">
        <v>14</v>
      </c>
      <c r="C191" s="43">
        <v>174</v>
      </c>
      <c r="D191" s="20">
        <v>44638</v>
      </c>
      <c r="E191" s="20">
        <v>44638</v>
      </c>
      <c r="F191" s="21" t="s">
        <v>162</v>
      </c>
      <c r="G191" s="12" t="s">
        <v>16</v>
      </c>
      <c r="H191" s="44">
        <v>39.750999999999998</v>
      </c>
      <c r="I191" s="45">
        <f t="shared" si="2"/>
        <v>0</v>
      </c>
      <c r="J191" s="46">
        <v>0</v>
      </c>
    </row>
    <row r="192" spans="1:10" x14ac:dyDescent="0.35">
      <c r="A192" s="18">
        <v>97</v>
      </c>
      <c r="B192" s="47">
        <v>97</v>
      </c>
      <c r="C192" s="49">
        <v>175</v>
      </c>
      <c r="D192" s="20">
        <v>44617</v>
      </c>
      <c r="E192" s="20">
        <v>44617</v>
      </c>
      <c r="F192" s="21" t="s">
        <v>162</v>
      </c>
      <c r="G192" s="12" t="s">
        <v>16</v>
      </c>
      <c r="H192" s="44">
        <v>40</v>
      </c>
      <c r="I192" s="45">
        <f t="shared" si="2"/>
        <v>200</v>
      </c>
      <c r="J192" s="46">
        <v>5</v>
      </c>
    </row>
    <row r="193" spans="1:10" x14ac:dyDescent="0.35">
      <c r="A193" s="18" t="s">
        <v>13</v>
      </c>
      <c r="B193" s="47" t="s">
        <v>14</v>
      </c>
      <c r="C193" s="43">
        <v>176</v>
      </c>
      <c r="D193" s="20">
        <v>44348</v>
      </c>
      <c r="E193" s="20">
        <v>44348</v>
      </c>
      <c r="F193" s="21" t="s">
        <v>163</v>
      </c>
      <c r="G193" s="12" t="s">
        <v>16</v>
      </c>
      <c r="H193" s="44">
        <v>53.1</v>
      </c>
      <c r="I193" s="45">
        <f t="shared" si="2"/>
        <v>0</v>
      </c>
      <c r="J193" s="46">
        <v>0</v>
      </c>
    </row>
    <row r="194" spans="1:10" x14ac:dyDescent="0.35">
      <c r="A194" s="18" t="s">
        <v>13</v>
      </c>
      <c r="B194" s="47" t="s">
        <v>14</v>
      </c>
      <c r="C194" s="43">
        <v>177</v>
      </c>
      <c r="D194" s="20">
        <v>44638</v>
      </c>
      <c r="E194" s="20">
        <v>44638</v>
      </c>
      <c r="F194" s="21" t="s">
        <v>163</v>
      </c>
      <c r="G194" s="12" t="s">
        <v>16</v>
      </c>
      <c r="H194" s="44">
        <v>30</v>
      </c>
      <c r="I194" s="45">
        <f t="shared" si="2"/>
        <v>330</v>
      </c>
      <c r="J194" s="46">
        <v>11</v>
      </c>
    </row>
    <row r="195" spans="1:10" x14ac:dyDescent="0.35">
      <c r="A195" s="18" t="s">
        <v>13</v>
      </c>
      <c r="B195" s="47" t="s">
        <v>14</v>
      </c>
      <c r="C195" s="12">
        <v>178</v>
      </c>
      <c r="D195" s="20">
        <v>44154</v>
      </c>
      <c r="E195" s="20">
        <v>44154</v>
      </c>
      <c r="F195" s="21" t="s">
        <v>164</v>
      </c>
      <c r="G195" s="12" t="s">
        <v>16</v>
      </c>
      <c r="H195" s="44">
        <v>63.436</v>
      </c>
      <c r="I195" s="45">
        <f t="shared" si="2"/>
        <v>253.744</v>
      </c>
      <c r="J195" s="46">
        <v>4</v>
      </c>
    </row>
    <row r="196" spans="1:10" x14ac:dyDescent="0.35">
      <c r="A196" s="18" t="s">
        <v>13</v>
      </c>
      <c r="B196" s="47" t="s">
        <v>14</v>
      </c>
      <c r="C196" s="12">
        <v>179</v>
      </c>
      <c r="D196" s="20">
        <v>44809</v>
      </c>
      <c r="E196" s="20">
        <v>44809</v>
      </c>
      <c r="F196" s="21" t="s">
        <v>165</v>
      </c>
      <c r="G196" s="12" t="s">
        <v>16</v>
      </c>
      <c r="H196" s="44">
        <v>115.001</v>
      </c>
      <c r="I196" s="45">
        <f t="shared" si="2"/>
        <v>575.005</v>
      </c>
      <c r="J196" s="46">
        <v>5</v>
      </c>
    </row>
    <row r="197" spans="1:10" x14ac:dyDescent="0.35">
      <c r="A197" s="18" t="s">
        <v>13</v>
      </c>
      <c r="B197" s="19" t="s">
        <v>14</v>
      </c>
      <c r="C197" s="12">
        <v>180</v>
      </c>
      <c r="D197" s="20">
        <v>43528</v>
      </c>
      <c r="E197" s="20">
        <v>43528</v>
      </c>
      <c r="F197" s="21" t="s">
        <v>166</v>
      </c>
      <c r="G197" s="12" t="s">
        <v>16</v>
      </c>
      <c r="H197" s="44">
        <v>10015.85</v>
      </c>
      <c r="I197" s="45">
        <f t="shared" si="2"/>
        <v>10015.85</v>
      </c>
      <c r="J197" s="46">
        <v>1</v>
      </c>
    </row>
    <row r="198" spans="1:10" x14ac:dyDescent="0.35">
      <c r="A198" s="18" t="s">
        <v>13</v>
      </c>
      <c r="B198" s="47" t="s">
        <v>14</v>
      </c>
      <c r="C198" s="12">
        <v>181</v>
      </c>
      <c r="D198" s="20">
        <v>44922</v>
      </c>
      <c r="E198" s="20">
        <v>44922</v>
      </c>
      <c r="F198" s="21" t="s">
        <v>166</v>
      </c>
      <c r="G198" s="12" t="s">
        <v>16</v>
      </c>
      <c r="H198" s="44">
        <v>6608</v>
      </c>
      <c r="I198" s="45">
        <f t="shared" si="2"/>
        <v>6608</v>
      </c>
      <c r="J198" s="46">
        <v>1</v>
      </c>
    </row>
    <row r="199" spans="1:10" x14ac:dyDescent="0.35">
      <c r="A199" s="18" t="s">
        <v>13</v>
      </c>
      <c r="B199" s="47" t="s">
        <v>14</v>
      </c>
      <c r="C199" s="12">
        <v>182</v>
      </c>
      <c r="D199" s="20">
        <v>42146</v>
      </c>
      <c r="E199" s="20">
        <v>42146</v>
      </c>
      <c r="F199" s="21" t="s">
        <v>167</v>
      </c>
      <c r="G199" s="12" t="s">
        <v>16</v>
      </c>
      <c r="H199" s="44">
        <v>3455</v>
      </c>
      <c r="I199" s="45">
        <f t="shared" si="2"/>
        <v>34550</v>
      </c>
      <c r="J199" s="46">
        <v>10</v>
      </c>
    </row>
    <row r="200" spans="1:10" x14ac:dyDescent="0.35">
      <c r="A200" s="18" t="s">
        <v>13</v>
      </c>
      <c r="B200" s="47" t="s">
        <v>14</v>
      </c>
      <c r="C200" s="12">
        <v>183</v>
      </c>
      <c r="D200" s="20">
        <v>43718</v>
      </c>
      <c r="E200" s="20">
        <v>43718</v>
      </c>
      <c r="F200" s="21" t="s">
        <v>168</v>
      </c>
      <c r="G200" s="12" t="s">
        <v>16</v>
      </c>
      <c r="H200" s="44">
        <v>5750.14</v>
      </c>
      <c r="I200" s="45">
        <f t="shared" si="2"/>
        <v>11500.28</v>
      </c>
      <c r="J200" s="46">
        <v>2</v>
      </c>
    </row>
    <row r="201" spans="1:10" x14ac:dyDescent="0.35">
      <c r="A201" s="18" t="s">
        <v>13</v>
      </c>
      <c r="B201" s="47" t="s">
        <v>14</v>
      </c>
      <c r="C201" s="12">
        <v>184</v>
      </c>
      <c r="D201" s="20">
        <v>42740</v>
      </c>
      <c r="E201" s="20">
        <v>42740</v>
      </c>
      <c r="F201" s="21" t="s">
        <v>169</v>
      </c>
      <c r="G201" s="12" t="s">
        <v>16</v>
      </c>
      <c r="H201" s="44">
        <v>4370</v>
      </c>
      <c r="I201" s="45">
        <f t="shared" si="2"/>
        <v>17480</v>
      </c>
      <c r="J201" s="46">
        <v>4</v>
      </c>
    </row>
    <row r="202" spans="1:10" x14ac:dyDescent="0.35">
      <c r="A202" s="18" t="s">
        <v>13</v>
      </c>
      <c r="B202" s="47" t="s">
        <v>14</v>
      </c>
      <c r="C202" s="12">
        <v>185</v>
      </c>
      <c r="D202" s="20">
        <v>42740</v>
      </c>
      <c r="E202" s="20">
        <v>42740</v>
      </c>
      <c r="F202" s="21" t="s">
        <v>170</v>
      </c>
      <c r="G202" s="12" t="s">
        <v>16</v>
      </c>
      <c r="H202" s="44">
        <v>3050.01</v>
      </c>
      <c r="I202" s="45">
        <f t="shared" si="2"/>
        <v>3050.01</v>
      </c>
      <c r="J202" s="46">
        <v>1</v>
      </c>
    </row>
    <row r="203" spans="1:10" x14ac:dyDescent="0.35">
      <c r="A203" s="18" t="s">
        <v>13</v>
      </c>
      <c r="B203" s="47" t="s">
        <v>14</v>
      </c>
      <c r="C203" s="12">
        <v>186</v>
      </c>
      <c r="D203" s="20">
        <v>42375</v>
      </c>
      <c r="E203" s="20">
        <v>42375</v>
      </c>
      <c r="F203" s="21" t="s">
        <v>171</v>
      </c>
      <c r="G203" s="12" t="s">
        <v>16</v>
      </c>
      <c r="H203" s="44">
        <v>2295</v>
      </c>
      <c r="I203" s="45">
        <f t="shared" si="2"/>
        <v>2295</v>
      </c>
      <c r="J203" s="46">
        <v>1</v>
      </c>
    </row>
    <row r="204" spans="1:10" x14ac:dyDescent="0.35">
      <c r="A204" s="18" t="s">
        <v>13</v>
      </c>
      <c r="B204" s="47" t="s">
        <v>14</v>
      </c>
      <c r="C204" s="12">
        <v>187</v>
      </c>
      <c r="D204" s="20">
        <v>42740</v>
      </c>
      <c r="E204" s="20">
        <v>42740</v>
      </c>
      <c r="F204" s="21" t="s">
        <v>172</v>
      </c>
      <c r="G204" s="12" t="s">
        <v>16</v>
      </c>
      <c r="H204" s="44">
        <v>3050.01</v>
      </c>
      <c r="I204" s="45">
        <f t="shared" si="2"/>
        <v>3050.01</v>
      </c>
      <c r="J204" s="46">
        <v>1</v>
      </c>
    </row>
    <row r="205" spans="1:10" x14ac:dyDescent="0.35">
      <c r="A205" s="18" t="s">
        <v>13</v>
      </c>
      <c r="B205" s="47" t="s">
        <v>14</v>
      </c>
      <c r="C205" s="12">
        <v>188</v>
      </c>
      <c r="D205" s="20">
        <v>42740</v>
      </c>
      <c r="E205" s="20">
        <v>42740</v>
      </c>
      <c r="F205" s="21" t="s">
        <v>173</v>
      </c>
      <c r="G205" s="12" t="s">
        <v>16</v>
      </c>
      <c r="H205" s="44">
        <v>3050.01</v>
      </c>
      <c r="I205" s="45">
        <f t="shared" si="2"/>
        <v>3050.01</v>
      </c>
      <c r="J205" s="46">
        <v>1</v>
      </c>
    </row>
    <row r="206" spans="1:10" x14ac:dyDescent="0.35">
      <c r="A206" s="18" t="s">
        <v>13</v>
      </c>
      <c r="B206" s="47" t="s">
        <v>14</v>
      </c>
      <c r="C206" s="12">
        <v>189</v>
      </c>
      <c r="D206" s="20">
        <v>42578</v>
      </c>
      <c r="E206" s="20">
        <v>42578</v>
      </c>
      <c r="F206" s="21" t="s">
        <v>174</v>
      </c>
      <c r="G206" s="12" t="s">
        <v>16</v>
      </c>
      <c r="H206" s="44">
        <v>7110.22</v>
      </c>
      <c r="I206" s="45">
        <f t="shared" si="2"/>
        <v>78212.42</v>
      </c>
      <c r="J206" s="46">
        <v>11</v>
      </c>
    </row>
    <row r="207" spans="1:10" x14ac:dyDescent="0.35">
      <c r="A207" s="18" t="s">
        <v>13</v>
      </c>
      <c r="B207" s="47" t="s">
        <v>14</v>
      </c>
      <c r="C207" s="43">
        <v>190</v>
      </c>
      <c r="D207" s="20">
        <v>44792</v>
      </c>
      <c r="E207" s="20">
        <v>44792</v>
      </c>
      <c r="F207" s="21" t="s">
        <v>175</v>
      </c>
      <c r="G207" s="12" t="s">
        <v>16</v>
      </c>
      <c r="H207" s="44">
        <v>5454.7034000000003</v>
      </c>
      <c r="I207" s="45">
        <f t="shared" si="2"/>
        <v>0</v>
      </c>
      <c r="J207" s="46">
        <v>0</v>
      </c>
    </row>
    <row r="208" spans="1:10" x14ac:dyDescent="0.35">
      <c r="A208" s="18" t="s">
        <v>13</v>
      </c>
      <c r="B208" s="47" t="s">
        <v>14</v>
      </c>
      <c r="C208" s="12">
        <v>191</v>
      </c>
      <c r="D208" s="20">
        <v>44825</v>
      </c>
      <c r="E208" s="20">
        <v>44825</v>
      </c>
      <c r="F208" s="21" t="s">
        <v>175</v>
      </c>
      <c r="G208" s="12" t="s">
        <v>16</v>
      </c>
      <c r="H208" s="44">
        <v>5503.52</v>
      </c>
      <c r="I208" s="45">
        <f t="shared" si="2"/>
        <v>0</v>
      </c>
      <c r="J208" s="46">
        <v>0</v>
      </c>
    </row>
    <row r="209" spans="1:10" x14ac:dyDescent="0.35">
      <c r="A209" s="18" t="s">
        <v>88</v>
      </c>
      <c r="B209" s="47" t="s">
        <v>14</v>
      </c>
      <c r="C209" s="12">
        <v>192</v>
      </c>
      <c r="D209" s="20">
        <v>44922</v>
      </c>
      <c r="E209" s="20">
        <v>44922</v>
      </c>
      <c r="F209" s="21" t="s">
        <v>175</v>
      </c>
      <c r="G209" s="12" t="s">
        <v>16</v>
      </c>
      <c r="H209" s="44">
        <v>4779</v>
      </c>
      <c r="I209" s="45">
        <f t="shared" si="2"/>
        <v>14337</v>
      </c>
      <c r="J209" s="46">
        <v>3</v>
      </c>
    </row>
    <row r="210" spans="1:10" x14ac:dyDescent="0.35">
      <c r="A210" s="18" t="s">
        <v>13</v>
      </c>
      <c r="B210" s="47" t="s">
        <v>14</v>
      </c>
      <c r="C210" s="48">
        <v>193</v>
      </c>
      <c r="D210" s="20">
        <v>44922</v>
      </c>
      <c r="E210" s="20">
        <v>44922</v>
      </c>
      <c r="F210" s="21" t="s">
        <v>176</v>
      </c>
      <c r="G210" s="12" t="s">
        <v>16</v>
      </c>
      <c r="H210" s="44">
        <v>5428</v>
      </c>
      <c r="I210" s="45">
        <f t="shared" si="2"/>
        <v>21712</v>
      </c>
      <c r="J210" s="46">
        <v>4</v>
      </c>
    </row>
    <row r="211" spans="1:10" x14ac:dyDescent="0.35">
      <c r="A211" s="18" t="s">
        <v>13</v>
      </c>
      <c r="B211" s="47" t="s">
        <v>14</v>
      </c>
      <c r="C211" s="43">
        <v>194</v>
      </c>
      <c r="D211" s="20">
        <v>44825</v>
      </c>
      <c r="E211" s="20">
        <v>44825</v>
      </c>
      <c r="F211" s="21" t="s">
        <v>176</v>
      </c>
      <c r="G211" s="12" t="s">
        <v>16</v>
      </c>
      <c r="H211" s="44">
        <v>7839.92</v>
      </c>
      <c r="I211" s="45">
        <f t="shared" si="2"/>
        <v>0</v>
      </c>
      <c r="J211" s="46">
        <v>0</v>
      </c>
    </row>
    <row r="212" spans="1:10" x14ac:dyDescent="0.35">
      <c r="A212" s="18" t="s">
        <v>13</v>
      </c>
      <c r="B212" s="47" t="s">
        <v>14</v>
      </c>
      <c r="C212" s="12">
        <v>195</v>
      </c>
      <c r="D212" s="20">
        <v>44825</v>
      </c>
      <c r="E212" s="20">
        <v>44825</v>
      </c>
      <c r="F212" s="21" t="s">
        <v>177</v>
      </c>
      <c r="G212" s="12" t="s">
        <v>16</v>
      </c>
      <c r="H212" s="44">
        <v>7839.92</v>
      </c>
      <c r="I212" s="45">
        <f t="shared" si="2"/>
        <v>0</v>
      </c>
      <c r="J212" s="46">
        <v>0</v>
      </c>
    </row>
    <row r="213" spans="1:10" x14ac:dyDescent="0.35">
      <c r="A213" s="18" t="s">
        <v>13</v>
      </c>
      <c r="B213" s="47" t="s">
        <v>14</v>
      </c>
      <c r="C213" s="12">
        <v>196</v>
      </c>
      <c r="D213" s="20">
        <v>44792</v>
      </c>
      <c r="E213" s="20">
        <v>44792</v>
      </c>
      <c r="F213" s="21" t="s">
        <v>178</v>
      </c>
      <c r="G213" s="12" t="s">
        <v>16</v>
      </c>
      <c r="H213" s="44">
        <v>7770.5360000000001</v>
      </c>
      <c r="I213" s="45">
        <f t="shared" ref="I213:I272" si="3">H213*J213</f>
        <v>0</v>
      </c>
      <c r="J213" s="46">
        <v>0</v>
      </c>
    </row>
    <row r="214" spans="1:10" x14ac:dyDescent="0.35">
      <c r="A214" s="18" t="s">
        <v>13</v>
      </c>
      <c r="B214" s="47" t="s">
        <v>14</v>
      </c>
      <c r="C214" s="12">
        <v>197</v>
      </c>
      <c r="D214" s="20">
        <v>44922</v>
      </c>
      <c r="E214" s="20">
        <v>44922</v>
      </c>
      <c r="F214" s="21" t="s">
        <v>177</v>
      </c>
      <c r="G214" s="12" t="s">
        <v>16</v>
      </c>
      <c r="H214" s="44">
        <v>5428</v>
      </c>
      <c r="I214" s="45">
        <f t="shared" si="3"/>
        <v>21712</v>
      </c>
      <c r="J214" s="46">
        <v>4</v>
      </c>
    </row>
    <row r="215" spans="1:10" x14ac:dyDescent="0.35">
      <c r="A215" s="18" t="s">
        <v>13</v>
      </c>
      <c r="B215" s="47" t="s">
        <v>14</v>
      </c>
      <c r="C215" s="12">
        <v>198</v>
      </c>
      <c r="D215" s="20">
        <v>44792</v>
      </c>
      <c r="E215" s="20">
        <v>44792</v>
      </c>
      <c r="F215" s="21" t="s">
        <v>179</v>
      </c>
      <c r="G215" s="12" t="s">
        <v>16</v>
      </c>
      <c r="H215" s="44">
        <v>7770.5360000000001</v>
      </c>
      <c r="I215" s="45">
        <f t="shared" si="3"/>
        <v>0</v>
      </c>
      <c r="J215" s="46">
        <v>0</v>
      </c>
    </row>
    <row r="216" spans="1:10" x14ac:dyDescent="0.35">
      <c r="A216" s="18" t="s">
        <v>13</v>
      </c>
      <c r="B216" s="47" t="s">
        <v>14</v>
      </c>
      <c r="C216" s="12">
        <v>199</v>
      </c>
      <c r="D216" s="20">
        <v>44922</v>
      </c>
      <c r="E216" s="20">
        <v>44922</v>
      </c>
      <c r="F216" s="21" t="s">
        <v>179</v>
      </c>
      <c r="G216" s="12" t="s">
        <v>16</v>
      </c>
      <c r="H216" s="44">
        <v>5428</v>
      </c>
      <c r="I216" s="45">
        <f t="shared" si="3"/>
        <v>21712</v>
      </c>
      <c r="J216" s="46">
        <v>4</v>
      </c>
    </row>
    <row r="217" spans="1:10" x14ac:dyDescent="0.35">
      <c r="A217" s="18" t="s">
        <v>88</v>
      </c>
      <c r="B217" s="47" t="s">
        <v>180</v>
      </c>
      <c r="C217" s="12">
        <v>200</v>
      </c>
      <c r="D217" s="20">
        <v>44657</v>
      </c>
      <c r="E217" s="20">
        <v>44657</v>
      </c>
      <c r="F217" s="21" t="s">
        <v>179</v>
      </c>
      <c r="G217" s="12" t="s">
        <v>16</v>
      </c>
      <c r="H217" s="44">
        <v>8447.3958000000002</v>
      </c>
      <c r="I217" s="45">
        <f t="shared" si="3"/>
        <v>0</v>
      </c>
      <c r="J217" s="46">
        <v>0</v>
      </c>
    </row>
    <row r="218" spans="1:10" x14ac:dyDescent="0.35">
      <c r="A218" s="18" t="s">
        <v>13</v>
      </c>
      <c r="B218" s="19" t="s">
        <v>14</v>
      </c>
      <c r="C218" s="12">
        <v>201</v>
      </c>
      <c r="D218" s="20">
        <v>43718</v>
      </c>
      <c r="E218" s="20">
        <v>43718</v>
      </c>
      <c r="F218" s="21" t="s">
        <v>181</v>
      </c>
      <c r="G218" s="12" t="s">
        <v>16</v>
      </c>
      <c r="H218" s="44">
        <v>12399.44</v>
      </c>
      <c r="I218" s="45">
        <f t="shared" si="3"/>
        <v>24798.880000000001</v>
      </c>
      <c r="J218" s="46">
        <v>2</v>
      </c>
    </row>
    <row r="219" spans="1:10" x14ac:dyDescent="0.35">
      <c r="A219" s="18" t="s">
        <v>13</v>
      </c>
      <c r="B219" s="47" t="s">
        <v>14</v>
      </c>
      <c r="C219" s="12">
        <v>202</v>
      </c>
      <c r="D219" s="20">
        <v>43528</v>
      </c>
      <c r="E219" s="20">
        <v>43528</v>
      </c>
      <c r="F219" s="21" t="s">
        <v>182</v>
      </c>
      <c r="G219" s="12" t="s">
        <v>16</v>
      </c>
      <c r="H219" s="44">
        <v>11262.42</v>
      </c>
      <c r="I219" s="45">
        <f t="shared" si="3"/>
        <v>22524.84</v>
      </c>
      <c r="J219" s="46">
        <v>2</v>
      </c>
    </row>
    <row r="220" spans="1:10" x14ac:dyDescent="0.35">
      <c r="A220" s="18" t="s">
        <v>13</v>
      </c>
      <c r="B220" s="47" t="s">
        <v>14</v>
      </c>
      <c r="C220" s="12">
        <v>203</v>
      </c>
      <c r="D220" s="20">
        <v>43709</v>
      </c>
      <c r="E220" s="20">
        <v>43709</v>
      </c>
      <c r="F220" s="21" t="s">
        <v>183</v>
      </c>
      <c r="G220" s="12" t="s">
        <v>16</v>
      </c>
      <c r="H220" s="44">
        <v>12399.44</v>
      </c>
      <c r="I220" s="45">
        <f t="shared" si="3"/>
        <v>24798.880000000001</v>
      </c>
      <c r="J220" s="46">
        <v>2</v>
      </c>
    </row>
    <row r="221" spans="1:10" x14ac:dyDescent="0.35">
      <c r="A221" s="18" t="s">
        <v>13</v>
      </c>
      <c r="B221" s="19" t="s">
        <v>14</v>
      </c>
      <c r="C221" s="12">
        <v>204</v>
      </c>
      <c r="D221" s="20">
        <v>43325</v>
      </c>
      <c r="E221" s="20">
        <v>43325</v>
      </c>
      <c r="F221" s="21" t="s">
        <v>183</v>
      </c>
      <c r="G221" s="12" t="s">
        <v>16</v>
      </c>
      <c r="H221" s="44">
        <v>11822.01</v>
      </c>
      <c r="I221" s="45">
        <f t="shared" si="3"/>
        <v>35466.03</v>
      </c>
      <c r="J221" s="46">
        <v>3</v>
      </c>
    </row>
    <row r="222" spans="1:10" x14ac:dyDescent="0.35">
      <c r="A222" s="18" t="s">
        <v>13</v>
      </c>
      <c r="B222" s="47" t="s">
        <v>14</v>
      </c>
      <c r="C222" s="12">
        <v>205</v>
      </c>
      <c r="D222" s="20">
        <v>43073</v>
      </c>
      <c r="E222" s="20">
        <v>43073</v>
      </c>
      <c r="F222" s="21" t="s">
        <v>184</v>
      </c>
      <c r="G222" s="12" t="s">
        <v>16</v>
      </c>
      <c r="H222" s="44">
        <v>10599.99</v>
      </c>
      <c r="I222" s="45">
        <f t="shared" si="3"/>
        <v>10599.99</v>
      </c>
      <c r="J222" s="46">
        <v>1</v>
      </c>
    </row>
    <row r="223" spans="1:10" x14ac:dyDescent="0.35">
      <c r="A223" s="18" t="s">
        <v>13</v>
      </c>
      <c r="B223" s="47" t="s">
        <v>14</v>
      </c>
      <c r="C223" s="12">
        <v>206</v>
      </c>
      <c r="D223" s="20">
        <v>43718</v>
      </c>
      <c r="E223" s="20">
        <v>43718</v>
      </c>
      <c r="F223" s="21" t="s">
        <v>184</v>
      </c>
      <c r="G223" s="12" t="s">
        <v>16</v>
      </c>
      <c r="H223" s="44">
        <v>12399.44</v>
      </c>
      <c r="I223" s="45">
        <f t="shared" si="3"/>
        <v>24798.880000000001</v>
      </c>
      <c r="J223" s="46">
        <v>2</v>
      </c>
    </row>
    <row r="224" spans="1:10" x14ac:dyDescent="0.35">
      <c r="A224" s="18" t="s">
        <v>13</v>
      </c>
      <c r="B224" s="47" t="s">
        <v>14</v>
      </c>
      <c r="C224" s="49">
        <v>207</v>
      </c>
      <c r="D224" s="20">
        <v>43528</v>
      </c>
      <c r="E224" s="20">
        <v>43528</v>
      </c>
      <c r="F224" s="21" t="s">
        <v>184</v>
      </c>
      <c r="G224" s="12" t="s">
        <v>16</v>
      </c>
      <c r="H224" s="44">
        <v>11262.415000000001</v>
      </c>
      <c r="I224" s="45">
        <f t="shared" si="3"/>
        <v>33787.245000000003</v>
      </c>
      <c r="J224" s="46">
        <v>3</v>
      </c>
    </row>
    <row r="225" spans="1:10" x14ac:dyDescent="0.35">
      <c r="A225" s="18" t="s">
        <v>13</v>
      </c>
      <c r="B225" s="47" t="s">
        <v>14</v>
      </c>
      <c r="C225" s="12">
        <v>208</v>
      </c>
      <c r="D225" s="20">
        <v>43719</v>
      </c>
      <c r="E225" s="20">
        <v>43719</v>
      </c>
      <c r="F225" s="21" t="s">
        <v>185</v>
      </c>
      <c r="G225" s="12" t="s">
        <v>16</v>
      </c>
      <c r="H225" s="44">
        <v>8329.619999999999</v>
      </c>
      <c r="I225" s="45">
        <f t="shared" si="3"/>
        <v>8329.619999999999</v>
      </c>
      <c r="J225" s="50">
        <v>1</v>
      </c>
    </row>
    <row r="226" spans="1:10" x14ac:dyDescent="0.35">
      <c r="A226" s="18" t="s">
        <v>13</v>
      </c>
      <c r="B226" s="47" t="s">
        <v>14</v>
      </c>
      <c r="C226" s="12">
        <v>209</v>
      </c>
      <c r="D226" s="20">
        <v>43073</v>
      </c>
      <c r="E226" s="20">
        <v>43073</v>
      </c>
      <c r="F226" s="21" t="s">
        <v>185</v>
      </c>
      <c r="G226" s="12" t="s">
        <v>16</v>
      </c>
      <c r="H226" s="44">
        <v>10599.99</v>
      </c>
      <c r="I226" s="45">
        <f t="shared" si="3"/>
        <v>31799.97</v>
      </c>
      <c r="J226" s="51">
        <v>3</v>
      </c>
    </row>
    <row r="227" spans="1:10" x14ac:dyDescent="0.35">
      <c r="A227" s="18" t="s">
        <v>88</v>
      </c>
      <c r="B227" s="47" t="s">
        <v>180</v>
      </c>
      <c r="C227" s="12">
        <v>210</v>
      </c>
      <c r="D227" s="20">
        <v>44657</v>
      </c>
      <c r="E227" s="20">
        <v>44657</v>
      </c>
      <c r="F227" s="21" t="s">
        <v>185</v>
      </c>
      <c r="G227" s="12" t="s">
        <v>16</v>
      </c>
      <c r="H227" s="44">
        <v>10504.855600000001</v>
      </c>
      <c r="I227" s="45">
        <f t="shared" si="3"/>
        <v>31514.566800000001</v>
      </c>
      <c r="J227" s="51">
        <v>3</v>
      </c>
    </row>
    <row r="228" spans="1:10" x14ac:dyDescent="0.35">
      <c r="A228" s="18" t="s">
        <v>13</v>
      </c>
      <c r="B228" s="47" t="s">
        <v>14</v>
      </c>
      <c r="C228" s="12">
        <v>211</v>
      </c>
      <c r="D228" s="20">
        <v>42988</v>
      </c>
      <c r="E228" s="20">
        <v>42988</v>
      </c>
      <c r="F228" s="21" t="s">
        <v>186</v>
      </c>
      <c r="G228" s="12" t="s">
        <v>16</v>
      </c>
      <c r="H228" s="44">
        <v>3495.16</v>
      </c>
      <c r="I228" s="45">
        <f t="shared" si="3"/>
        <v>3495.16</v>
      </c>
      <c r="J228" s="51">
        <v>1</v>
      </c>
    </row>
    <row r="229" spans="1:10" x14ac:dyDescent="0.35">
      <c r="A229" s="18" t="s">
        <v>13</v>
      </c>
      <c r="B229" s="47" t="s">
        <v>14</v>
      </c>
      <c r="C229" s="12">
        <v>212</v>
      </c>
      <c r="D229" s="20">
        <v>44019</v>
      </c>
      <c r="E229" s="20">
        <v>44019</v>
      </c>
      <c r="F229" s="21" t="s">
        <v>186</v>
      </c>
      <c r="G229" s="12" t="s">
        <v>16</v>
      </c>
      <c r="H229" s="44">
        <v>4956</v>
      </c>
      <c r="I229" s="45">
        <f t="shared" si="3"/>
        <v>4956</v>
      </c>
      <c r="J229" s="51">
        <v>1</v>
      </c>
    </row>
    <row r="230" spans="1:10" x14ac:dyDescent="0.35">
      <c r="A230" s="19" t="s">
        <v>13</v>
      </c>
      <c r="B230" s="47" t="s">
        <v>14</v>
      </c>
      <c r="C230" s="12">
        <v>213</v>
      </c>
      <c r="D230" s="20">
        <v>43718</v>
      </c>
      <c r="E230" s="20">
        <v>43718</v>
      </c>
      <c r="F230" s="21" t="s">
        <v>186</v>
      </c>
      <c r="G230" s="12" t="s">
        <v>16</v>
      </c>
      <c r="H230" s="44">
        <v>3933.1642000000002</v>
      </c>
      <c r="I230" s="45">
        <f t="shared" si="3"/>
        <v>7866.3284000000003</v>
      </c>
      <c r="J230" s="51">
        <v>2</v>
      </c>
    </row>
    <row r="231" spans="1:10" x14ac:dyDescent="0.35">
      <c r="A231" s="52" t="s">
        <v>88</v>
      </c>
      <c r="B231" s="53" t="s">
        <v>180</v>
      </c>
      <c r="C231" s="54">
        <v>214</v>
      </c>
      <c r="D231" s="55">
        <v>44657</v>
      </c>
      <c r="E231" s="55">
        <v>44657</v>
      </c>
      <c r="F231" s="56" t="s">
        <v>186</v>
      </c>
      <c r="G231" s="57" t="s">
        <v>16</v>
      </c>
      <c r="H231" s="58">
        <v>4409.7308000000003</v>
      </c>
      <c r="I231" s="45">
        <f t="shared" si="3"/>
        <v>13229.1924</v>
      </c>
      <c r="J231" s="51">
        <v>3</v>
      </c>
    </row>
    <row r="232" spans="1:10" x14ac:dyDescent="0.35">
      <c r="A232" s="52" t="s">
        <v>13</v>
      </c>
      <c r="B232" s="53" t="s">
        <v>14</v>
      </c>
      <c r="C232" s="54">
        <v>215</v>
      </c>
      <c r="D232" s="55">
        <v>44825</v>
      </c>
      <c r="E232" s="55">
        <v>44825</v>
      </c>
      <c r="F232" s="56" t="s">
        <v>187</v>
      </c>
      <c r="G232" s="57" t="s">
        <v>16</v>
      </c>
      <c r="H232" s="58">
        <v>9599.2999999999993</v>
      </c>
      <c r="I232" s="45">
        <f t="shared" si="3"/>
        <v>19198.599999999999</v>
      </c>
      <c r="J232" s="51">
        <v>2</v>
      </c>
    </row>
    <row r="233" spans="1:10" x14ac:dyDescent="0.35">
      <c r="A233" s="52" t="s">
        <v>13</v>
      </c>
      <c r="B233" s="53" t="s">
        <v>14</v>
      </c>
      <c r="C233" s="54">
        <v>216</v>
      </c>
      <c r="D233" s="55">
        <v>44922</v>
      </c>
      <c r="E233" s="55">
        <v>44922</v>
      </c>
      <c r="F233" s="56" t="s">
        <v>187</v>
      </c>
      <c r="G233" s="57" t="s">
        <v>16</v>
      </c>
      <c r="H233" s="58">
        <v>7670</v>
      </c>
      <c r="I233" s="45">
        <f t="shared" si="3"/>
        <v>30680</v>
      </c>
      <c r="J233" s="51">
        <v>4</v>
      </c>
    </row>
    <row r="234" spans="1:10" x14ac:dyDescent="0.35">
      <c r="A234" s="52" t="s">
        <v>13</v>
      </c>
      <c r="B234" s="53" t="s">
        <v>14</v>
      </c>
      <c r="C234" s="54">
        <v>217</v>
      </c>
      <c r="D234" s="55">
        <v>42375</v>
      </c>
      <c r="E234" s="55">
        <v>42375</v>
      </c>
      <c r="F234" s="56" t="s">
        <v>188</v>
      </c>
      <c r="G234" s="57" t="s">
        <v>16</v>
      </c>
      <c r="H234" s="58">
        <v>3274</v>
      </c>
      <c r="I234" s="45">
        <f t="shared" si="3"/>
        <v>29466</v>
      </c>
      <c r="J234" s="51">
        <v>9</v>
      </c>
    </row>
    <row r="235" spans="1:10" x14ac:dyDescent="0.35">
      <c r="A235" s="52" t="s">
        <v>13</v>
      </c>
      <c r="B235" s="52" t="s">
        <v>14</v>
      </c>
      <c r="C235" s="57">
        <v>218</v>
      </c>
      <c r="D235" s="20">
        <v>42586</v>
      </c>
      <c r="E235" s="20">
        <v>42586</v>
      </c>
      <c r="F235" s="56" t="s">
        <v>189</v>
      </c>
      <c r="G235" s="57" t="s">
        <v>16</v>
      </c>
      <c r="H235" s="57">
        <v>6440</v>
      </c>
      <c r="I235" s="45">
        <f t="shared" si="3"/>
        <v>90160</v>
      </c>
      <c r="J235" s="51">
        <v>14</v>
      </c>
    </row>
    <row r="236" spans="1:10" x14ac:dyDescent="0.35">
      <c r="A236" s="52" t="s">
        <v>13</v>
      </c>
      <c r="B236" s="52" t="s">
        <v>14</v>
      </c>
      <c r="C236" s="57">
        <v>219</v>
      </c>
      <c r="D236" s="59">
        <v>44922</v>
      </c>
      <c r="E236" s="59">
        <v>44922</v>
      </c>
      <c r="F236" s="56" t="s">
        <v>190</v>
      </c>
      <c r="G236" s="57" t="s">
        <v>16</v>
      </c>
      <c r="H236" s="57">
        <v>15045</v>
      </c>
      <c r="I236" s="45">
        <f t="shared" si="3"/>
        <v>60180</v>
      </c>
      <c r="J236" s="50">
        <v>4</v>
      </c>
    </row>
    <row r="237" spans="1:10" x14ac:dyDescent="0.35">
      <c r="A237" s="52" t="s">
        <v>13</v>
      </c>
      <c r="B237" s="52" t="s">
        <v>14</v>
      </c>
      <c r="C237" s="57">
        <v>220</v>
      </c>
      <c r="D237" s="59">
        <v>44477</v>
      </c>
      <c r="E237" s="59">
        <v>44477</v>
      </c>
      <c r="F237" s="56" t="s">
        <v>190</v>
      </c>
      <c r="G237" s="57" t="s">
        <v>16</v>
      </c>
      <c r="H237" s="57">
        <v>11794.1</v>
      </c>
      <c r="I237" s="45">
        <f t="shared" si="3"/>
        <v>0</v>
      </c>
      <c r="J237" s="50">
        <v>0</v>
      </c>
    </row>
    <row r="238" spans="1:10" x14ac:dyDescent="0.35">
      <c r="A238" s="52" t="s">
        <v>13</v>
      </c>
      <c r="B238" s="52" t="s">
        <v>14</v>
      </c>
      <c r="C238" s="57">
        <v>221</v>
      </c>
      <c r="D238" s="59">
        <v>44922</v>
      </c>
      <c r="E238" s="59">
        <v>44922</v>
      </c>
      <c r="F238" s="56" t="s">
        <v>191</v>
      </c>
      <c r="G238" s="57" t="s">
        <v>16</v>
      </c>
      <c r="H238" s="57">
        <v>7552</v>
      </c>
      <c r="I238" s="45">
        <f t="shared" si="3"/>
        <v>7552</v>
      </c>
      <c r="J238" s="50">
        <v>1</v>
      </c>
    </row>
    <row r="239" spans="1:10" x14ac:dyDescent="0.35">
      <c r="A239" s="52" t="s">
        <v>88</v>
      </c>
      <c r="B239" s="52" t="s">
        <v>180</v>
      </c>
      <c r="C239" s="57">
        <v>222</v>
      </c>
      <c r="D239" s="59">
        <v>44657</v>
      </c>
      <c r="E239" s="59">
        <v>44657</v>
      </c>
      <c r="F239" s="56" t="s">
        <v>191</v>
      </c>
      <c r="G239" s="57" t="s">
        <v>16</v>
      </c>
      <c r="H239" s="57">
        <v>10071.359</v>
      </c>
      <c r="I239" s="45">
        <f t="shared" si="3"/>
        <v>10071.359</v>
      </c>
      <c r="J239" s="50">
        <v>1</v>
      </c>
    </row>
    <row r="240" spans="1:10" x14ac:dyDescent="0.35">
      <c r="A240" s="52" t="s">
        <v>13</v>
      </c>
      <c r="B240" s="52" t="s">
        <v>14</v>
      </c>
      <c r="C240" s="57">
        <v>223</v>
      </c>
      <c r="D240" s="59">
        <v>43528</v>
      </c>
      <c r="E240" s="59">
        <v>43528</v>
      </c>
      <c r="F240" s="56" t="s">
        <v>192</v>
      </c>
      <c r="G240" s="57" t="s">
        <v>16</v>
      </c>
      <c r="H240" s="57">
        <v>9703.4825000000001</v>
      </c>
      <c r="I240" s="45">
        <f t="shared" si="3"/>
        <v>9703.4825000000001</v>
      </c>
      <c r="J240" s="50">
        <v>1</v>
      </c>
    </row>
    <row r="241" spans="1:10" x14ac:dyDescent="0.35">
      <c r="A241" s="52" t="s">
        <v>88</v>
      </c>
      <c r="B241" s="52" t="s">
        <v>180</v>
      </c>
      <c r="C241" s="57">
        <v>224</v>
      </c>
      <c r="D241" s="59">
        <v>44657</v>
      </c>
      <c r="E241" s="59">
        <v>44657</v>
      </c>
      <c r="F241" s="56" t="s">
        <v>192</v>
      </c>
      <c r="G241" s="57" t="s">
        <v>16</v>
      </c>
      <c r="H241" s="57">
        <v>13482.503000000001</v>
      </c>
      <c r="I241" s="45">
        <f t="shared" si="3"/>
        <v>26965.006000000001</v>
      </c>
      <c r="J241" s="50">
        <v>2</v>
      </c>
    </row>
    <row r="242" spans="1:10" x14ac:dyDescent="0.35">
      <c r="A242" s="52" t="s">
        <v>13</v>
      </c>
      <c r="B242" s="52" t="s">
        <v>14</v>
      </c>
      <c r="C242" s="57">
        <v>225</v>
      </c>
      <c r="D242" s="59">
        <v>44922</v>
      </c>
      <c r="E242" s="59">
        <v>44922</v>
      </c>
      <c r="F242" s="56" t="s">
        <v>192</v>
      </c>
      <c r="G242" s="57" t="s">
        <v>16</v>
      </c>
      <c r="H242" s="57">
        <v>7670</v>
      </c>
      <c r="I242" s="45">
        <f t="shared" si="3"/>
        <v>7670</v>
      </c>
      <c r="J242" s="50">
        <v>1</v>
      </c>
    </row>
    <row r="243" spans="1:10" x14ac:dyDescent="0.35">
      <c r="A243" s="52" t="s">
        <v>13</v>
      </c>
      <c r="B243" s="52" t="s">
        <v>14</v>
      </c>
      <c r="C243" s="57">
        <v>226</v>
      </c>
      <c r="D243" s="59">
        <v>43528</v>
      </c>
      <c r="E243" s="59">
        <v>43528</v>
      </c>
      <c r="F243" s="56" t="s">
        <v>193</v>
      </c>
      <c r="G243" s="57" t="s">
        <v>16</v>
      </c>
      <c r="H243" s="57">
        <v>9703.4825000000001</v>
      </c>
      <c r="I243" s="45">
        <f t="shared" si="3"/>
        <v>9703.4825000000001</v>
      </c>
      <c r="J243" s="50">
        <v>1</v>
      </c>
    </row>
    <row r="244" spans="1:10" x14ac:dyDescent="0.35">
      <c r="A244" s="52" t="s">
        <v>88</v>
      </c>
      <c r="B244" s="52" t="s">
        <v>180</v>
      </c>
      <c r="C244" s="57">
        <v>227</v>
      </c>
      <c r="D244" s="59">
        <v>44657</v>
      </c>
      <c r="E244" s="59">
        <v>44657</v>
      </c>
      <c r="F244" s="56" t="s">
        <v>193</v>
      </c>
      <c r="G244" s="57" t="s">
        <v>16</v>
      </c>
      <c r="H244" s="57">
        <v>13482.503000000001</v>
      </c>
      <c r="I244" s="45">
        <f t="shared" si="3"/>
        <v>26965.006000000001</v>
      </c>
      <c r="J244" s="50">
        <v>2</v>
      </c>
    </row>
    <row r="245" spans="1:10" x14ac:dyDescent="0.35">
      <c r="A245" s="52" t="s">
        <v>13</v>
      </c>
      <c r="B245" s="52" t="s">
        <v>14</v>
      </c>
      <c r="C245" s="57">
        <v>228</v>
      </c>
      <c r="D245" s="59">
        <v>44922</v>
      </c>
      <c r="E245" s="59">
        <v>44922</v>
      </c>
      <c r="F245" s="56" t="s">
        <v>193</v>
      </c>
      <c r="G245" s="57" t="s">
        <v>16</v>
      </c>
      <c r="H245" s="57">
        <v>7670</v>
      </c>
      <c r="I245" s="45">
        <f t="shared" si="3"/>
        <v>7670</v>
      </c>
      <c r="J245" s="50">
        <v>1</v>
      </c>
    </row>
    <row r="246" spans="1:10" x14ac:dyDescent="0.35">
      <c r="A246" s="52" t="s">
        <v>13</v>
      </c>
      <c r="B246" s="52" t="s">
        <v>14</v>
      </c>
      <c r="C246" s="57">
        <v>229</v>
      </c>
      <c r="D246" s="59">
        <v>43528</v>
      </c>
      <c r="E246" s="59">
        <v>43528</v>
      </c>
      <c r="F246" s="56" t="s">
        <v>194</v>
      </c>
      <c r="G246" s="57" t="s">
        <v>16</v>
      </c>
      <c r="H246" s="57">
        <v>9703.4825000000001</v>
      </c>
      <c r="I246" s="45">
        <f t="shared" si="3"/>
        <v>19406.965</v>
      </c>
      <c r="J246" s="50">
        <v>2</v>
      </c>
    </row>
    <row r="247" spans="1:10" x14ac:dyDescent="0.35">
      <c r="A247" s="52" t="s">
        <v>13</v>
      </c>
      <c r="B247" s="52" t="s">
        <v>14</v>
      </c>
      <c r="C247" s="56">
        <v>230</v>
      </c>
      <c r="D247" s="59">
        <v>44922</v>
      </c>
      <c r="E247" s="59">
        <v>44922</v>
      </c>
      <c r="F247" s="56" t="s">
        <v>194</v>
      </c>
      <c r="G247" s="57" t="s">
        <v>16</v>
      </c>
      <c r="H247" s="57">
        <v>7670</v>
      </c>
      <c r="I247" s="45">
        <f t="shared" si="3"/>
        <v>7670</v>
      </c>
      <c r="J247" s="50">
        <v>1</v>
      </c>
    </row>
    <row r="248" spans="1:10" x14ac:dyDescent="0.35">
      <c r="A248" s="52" t="s">
        <v>13</v>
      </c>
      <c r="B248" s="52" t="s">
        <v>14</v>
      </c>
      <c r="C248" s="56">
        <v>231</v>
      </c>
      <c r="D248" s="59">
        <v>44922</v>
      </c>
      <c r="E248" s="59">
        <v>44922</v>
      </c>
      <c r="F248" s="56" t="s">
        <v>195</v>
      </c>
      <c r="G248" s="57" t="s">
        <v>16</v>
      </c>
      <c r="H248" s="57">
        <v>3787.8</v>
      </c>
      <c r="I248" s="45">
        <f t="shared" si="3"/>
        <v>3787.8</v>
      </c>
      <c r="J248" s="50">
        <v>1</v>
      </c>
    </row>
    <row r="249" spans="1:10" x14ac:dyDescent="0.35">
      <c r="A249" s="52" t="s">
        <v>13</v>
      </c>
      <c r="B249" s="52" t="s">
        <v>14</v>
      </c>
      <c r="C249" s="56">
        <v>232</v>
      </c>
      <c r="D249" s="59">
        <v>44825</v>
      </c>
      <c r="E249" s="59">
        <v>44825</v>
      </c>
      <c r="F249" s="56" t="s">
        <v>196</v>
      </c>
      <c r="G249" s="57" t="s">
        <v>16</v>
      </c>
      <c r="H249" s="57">
        <v>9823.5</v>
      </c>
      <c r="I249" s="45">
        <f t="shared" si="3"/>
        <v>0</v>
      </c>
      <c r="J249" s="50">
        <v>0</v>
      </c>
    </row>
    <row r="250" spans="1:10" x14ac:dyDescent="0.35">
      <c r="A250" s="52" t="s">
        <v>13</v>
      </c>
      <c r="B250" s="52" t="s">
        <v>14</v>
      </c>
      <c r="C250" s="56">
        <v>233</v>
      </c>
      <c r="D250" s="59">
        <v>44922</v>
      </c>
      <c r="E250" s="59">
        <v>44922</v>
      </c>
      <c r="F250" s="56" t="s">
        <v>196</v>
      </c>
      <c r="G250" s="57" t="s">
        <v>16</v>
      </c>
      <c r="H250" s="58">
        <v>10230.6</v>
      </c>
      <c r="I250" s="45">
        <f t="shared" si="3"/>
        <v>71614.2</v>
      </c>
      <c r="J250" s="50">
        <v>7</v>
      </c>
    </row>
    <row r="251" spans="1:10" x14ac:dyDescent="0.35">
      <c r="A251" s="52" t="s">
        <v>13</v>
      </c>
      <c r="B251" s="52" t="s">
        <v>14</v>
      </c>
      <c r="C251" s="56">
        <v>234</v>
      </c>
      <c r="D251" s="59">
        <v>44792</v>
      </c>
      <c r="E251" s="59">
        <v>44792</v>
      </c>
      <c r="F251" s="56" t="s">
        <v>197</v>
      </c>
      <c r="G251" s="57" t="s">
        <v>16</v>
      </c>
      <c r="H251" s="57">
        <v>12197.907800000001</v>
      </c>
      <c r="I251" s="45">
        <f t="shared" si="3"/>
        <v>24395.815600000002</v>
      </c>
      <c r="J251" s="51">
        <v>2</v>
      </c>
    </row>
    <row r="252" spans="1:10" x14ac:dyDescent="0.35">
      <c r="A252" s="52" t="s">
        <v>13</v>
      </c>
      <c r="B252" s="52" t="s">
        <v>14</v>
      </c>
      <c r="C252" s="56">
        <v>235</v>
      </c>
      <c r="D252" s="59">
        <v>44922</v>
      </c>
      <c r="E252" s="59">
        <v>44922</v>
      </c>
      <c r="F252" s="56" t="s">
        <v>197</v>
      </c>
      <c r="G252" s="57" t="s">
        <v>16</v>
      </c>
      <c r="H252" s="57">
        <v>13452</v>
      </c>
      <c r="I252" s="45">
        <f t="shared" si="3"/>
        <v>107616</v>
      </c>
      <c r="J252" s="51">
        <v>8</v>
      </c>
    </row>
    <row r="253" spans="1:10" x14ac:dyDescent="0.35">
      <c r="A253" s="52" t="s">
        <v>13</v>
      </c>
      <c r="B253" s="52" t="s">
        <v>14</v>
      </c>
      <c r="C253" s="56">
        <v>236</v>
      </c>
      <c r="D253" s="59">
        <v>44792</v>
      </c>
      <c r="E253" s="60">
        <v>44792</v>
      </c>
      <c r="F253" s="56" t="s">
        <v>198</v>
      </c>
      <c r="G253" s="57" t="s">
        <v>16</v>
      </c>
      <c r="H253" s="57">
        <v>12197.907800000001</v>
      </c>
      <c r="I253" s="45">
        <f t="shared" si="3"/>
        <v>12197.907800000001</v>
      </c>
      <c r="J253" s="51">
        <v>1</v>
      </c>
    </row>
    <row r="254" spans="1:10" x14ac:dyDescent="0.35">
      <c r="A254" s="52" t="s">
        <v>13</v>
      </c>
      <c r="B254" s="52" t="s">
        <v>14</v>
      </c>
      <c r="C254" s="56">
        <v>237</v>
      </c>
      <c r="D254" s="59">
        <v>44922</v>
      </c>
      <c r="E254" s="59">
        <v>44922</v>
      </c>
      <c r="F254" s="56" t="s">
        <v>198</v>
      </c>
      <c r="G254" s="57" t="s">
        <v>16</v>
      </c>
      <c r="H254" s="57">
        <v>13452</v>
      </c>
      <c r="I254" s="45">
        <f t="shared" si="3"/>
        <v>107616</v>
      </c>
      <c r="J254" s="51">
        <v>8</v>
      </c>
    </row>
    <row r="255" spans="1:10" ht="23.25" x14ac:dyDescent="0.35">
      <c r="A255" s="61" t="s">
        <v>13</v>
      </c>
      <c r="B255" s="61" t="s">
        <v>14</v>
      </c>
      <c r="C255" s="61">
        <v>238</v>
      </c>
      <c r="D255" s="62">
        <v>44792</v>
      </c>
      <c r="E255" s="62">
        <v>44792</v>
      </c>
      <c r="F255" s="61" t="s">
        <v>199</v>
      </c>
      <c r="G255" s="63" t="s">
        <v>16</v>
      </c>
      <c r="H255" s="63">
        <v>12197.907800000001</v>
      </c>
      <c r="I255" s="45">
        <f t="shared" si="3"/>
        <v>0</v>
      </c>
      <c r="J255" s="51">
        <v>0</v>
      </c>
    </row>
    <row r="256" spans="1:10" ht="23.25" x14ac:dyDescent="0.35">
      <c r="A256" s="61" t="s">
        <v>13</v>
      </c>
      <c r="B256" s="61" t="s">
        <v>14</v>
      </c>
      <c r="C256" s="61">
        <v>239</v>
      </c>
      <c r="D256" s="62">
        <v>44922</v>
      </c>
      <c r="E256" s="62">
        <v>44922</v>
      </c>
      <c r="F256" s="61" t="s">
        <v>199</v>
      </c>
      <c r="G256" s="63" t="s">
        <v>16</v>
      </c>
      <c r="H256" s="63">
        <v>13452</v>
      </c>
      <c r="I256" s="45">
        <f t="shared" si="3"/>
        <v>107616</v>
      </c>
      <c r="J256" s="51">
        <v>8</v>
      </c>
    </row>
    <row r="257" spans="1:10" ht="23.25" x14ac:dyDescent="0.35">
      <c r="A257" s="61" t="s">
        <v>13</v>
      </c>
      <c r="B257" s="61" t="s">
        <v>14</v>
      </c>
      <c r="C257" s="61">
        <v>240</v>
      </c>
      <c r="D257" s="62">
        <v>44922</v>
      </c>
      <c r="E257" s="62">
        <v>44922</v>
      </c>
      <c r="F257" s="61" t="s">
        <v>200</v>
      </c>
      <c r="G257" s="63" t="s">
        <v>16</v>
      </c>
      <c r="H257" s="63">
        <v>9676</v>
      </c>
      <c r="I257" s="45">
        <f t="shared" si="3"/>
        <v>77408</v>
      </c>
      <c r="J257" s="51">
        <v>8</v>
      </c>
    </row>
    <row r="258" spans="1:10" ht="23.25" x14ac:dyDescent="0.35">
      <c r="A258" s="61" t="s">
        <v>13</v>
      </c>
      <c r="B258" s="61" t="s">
        <v>14</v>
      </c>
      <c r="C258" s="61">
        <v>241</v>
      </c>
      <c r="D258" s="62">
        <v>44825</v>
      </c>
      <c r="E258" s="62">
        <v>44825</v>
      </c>
      <c r="F258" s="61" t="s">
        <v>200</v>
      </c>
      <c r="G258" s="63" t="s">
        <v>16</v>
      </c>
      <c r="H258" s="63">
        <v>10266</v>
      </c>
      <c r="I258" s="45">
        <f t="shared" si="3"/>
        <v>41064</v>
      </c>
      <c r="J258" s="51">
        <v>4</v>
      </c>
    </row>
    <row r="259" spans="1:10" ht="23.25" x14ac:dyDescent="0.35">
      <c r="A259" s="61" t="s">
        <v>13</v>
      </c>
      <c r="B259" s="61" t="s">
        <v>14</v>
      </c>
      <c r="C259" s="61">
        <v>242</v>
      </c>
      <c r="D259" s="62">
        <v>44922</v>
      </c>
      <c r="E259" s="62">
        <v>44922</v>
      </c>
      <c r="F259" s="61" t="s">
        <v>201</v>
      </c>
      <c r="G259" s="63" t="s">
        <v>16</v>
      </c>
      <c r="H259" s="63">
        <v>10384</v>
      </c>
      <c r="I259" s="45">
        <f t="shared" si="3"/>
        <v>83072</v>
      </c>
      <c r="J259" s="51">
        <v>8</v>
      </c>
    </row>
    <row r="260" spans="1:10" ht="23.25" x14ac:dyDescent="0.35">
      <c r="A260" s="61" t="s">
        <v>13</v>
      </c>
      <c r="B260" s="61" t="s">
        <v>14</v>
      </c>
      <c r="C260" s="61">
        <v>243</v>
      </c>
      <c r="D260" s="62">
        <v>44825</v>
      </c>
      <c r="E260" s="62">
        <v>44825</v>
      </c>
      <c r="F260" s="61" t="s">
        <v>201</v>
      </c>
      <c r="G260" s="63" t="s">
        <v>16</v>
      </c>
      <c r="H260" s="63">
        <v>14396</v>
      </c>
      <c r="I260" s="45">
        <f t="shared" si="3"/>
        <v>43188</v>
      </c>
      <c r="J260" s="51">
        <v>3</v>
      </c>
    </row>
    <row r="261" spans="1:10" ht="23.25" x14ac:dyDescent="0.35">
      <c r="A261" s="61" t="s">
        <v>13</v>
      </c>
      <c r="B261" s="61" t="s">
        <v>14</v>
      </c>
      <c r="C261" s="61">
        <v>244</v>
      </c>
      <c r="D261" s="62">
        <v>44922</v>
      </c>
      <c r="E261" s="62">
        <v>44922</v>
      </c>
      <c r="F261" s="61" t="s">
        <v>202</v>
      </c>
      <c r="G261" s="63" t="s">
        <v>16</v>
      </c>
      <c r="H261" s="63">
        <v>10384</v>
      </c>
      <c r="I261" s="45">
        <f t="shared" si="3"/>
        <v>83072</v>
      </c>
      <c r="J261" s="51">
        <v>8</v>
      </c>
    </row>
    <row r="262" spans="1:10" ht="23.25" x14ac:dyDescent="0.35">
      <c r="A262" s="61" t="s">
        <v>13</v>
      </c>
      <c r="B262" s="61" t="s">
        <v>14</v>
      </c>
      <c r="C262" s="61">
        <v>245</v>
      </c>
      <c r="D262" s="62">
        <v>44825</v>
      </c>
      <c r="E262" s="62">
        <v>44825</v>
      </c>
      <c r="F262" s="61" t="s">
        <v>202</v>
      </c>
      <c r="G262" s="63" t="s">
        <v>16</v>
      </c>
      <c r="H262" s="63">
        <v>14396</v>
      </c>
      <c r="I262" s="45">
        <f t="shared" si="3"/>
        <v>43188</v>
      </c>
      <c r="J262" s="51">
        <v>3</v>
      </c>
    </row>
    <row r="263" spans="1:10" ht="23.25" x14ac:dyDescent="0.35">
      <c r="A263" s="61" t="s">
        <v>13</v>
      </c>
      <c r="B263" s="61" t="s">
        <v>14</v>
      </c>
      <c r="C263" s="61">
        <v>246</v>
      </c>
      <c r="D263" s="62">
        <v>44922</v>
      </c>
      <c r="E263" s="62">
        <v>44922</v>
      </c>
      <c r="F263" s="61" t="s">
        <v>203</v>
      </c>
      <c r="G263" s="63" t="s">
        <v>16</v>
      </c>
      <c r="H263" s="63">
        <v>10384</v>
      </c>
      <c r="I263" s="45">
        <f t="shared" si="3"/>
        <v>83072</v>
      </c>
      <c r="J263" s="51">
        <v>8</v>
      </c>
    </row>
    <row r="264" spans="1:10" ht="23.25" x14ac:dyDescent="0.35">
      <c r="A264" s="61" t="s">
        <v>13</v>
      </c>
      <c r="B264" s="61" t="s">
        <v>14</v>
      </c>
      <c r="C264" s="61">
        <v>247</v>
      </c>
      <c r="D264" s="62">
        <v>44825</v>
      </c>
      <c r="E264" s="62">
        <v>44825</v>
      </c>
      <c r="F264" s="61" t="s">
        <v>203</v>
      </c>
      <c r="G264" s="63" t="s">
        <v>16</v>
      </c>
      <c r="H264" s="63">
        <v>14396</v>
      </c>
      <c r="I264" s="45">
        <f t="shared" si="3"/>
        <v>43188</v>
      </c>
      <c r="J264" s="51">
        <v>3</v>
      </c>
    </row>
    <row r="265" spans="1:10" ht="23.25" x14ac:dyDescent="0.35">
      <c r="A265" s="61" t="s">
        <v>13</v>
      </c>
      <c r="B265" s="61" t="s">
        <v>14</v>
      </c>
      <c r="C265" s="61">
        <v>248</v>
      </c>
      <c r="D265" s="62">
        <v>44174</v>
      </c>
      <c r="E265" s="62">
        <v>44174</v>
      </c>
      <c r="F265" s="61" t="s">
        <v>204</v>
      </c>
      <c r="G265" s="63" t="s">
        <v>16</v>
      </c>
      <c r="H265" s="63">
        <v>6372</v>
      </c>
      <c r="I265" s="45">
        <f t="shared" si="3"/>
        <v>25488</v>
      </c>
      <c r="J265" s="51">
        <v>4</v>
      </c>
    </row>
    <row r="266" spans="1:10" ht="23.25" x14ac:dyDescent="0.35">
      <c r="A266" s="61" t="s">
        <v>13</v>
      </c>
      <c r="B266" s="61" t="s">
        <v>14</v>
      </c>
      <c r="C266" s="61">
        <v>249</v>
      </c>
      <c r="D266" s="62">
        <v>43718</v>
      </c>
      <c r="E266" s="62">
        <v>43718</v>
      </c>
      <c r="F266" s="61" t="s">
        <v>205</v>
      </c>
      <c r="G266" s="63" t="s">
        <v>16</v>
      </c>
      <c r="H266" s="63">
        <v>3969.52</v>
      </c>
      <c r="I266" s="45">
        <f t="shared" si="3"/>
        <v>3969.52</v>
      </c>
      <c r="J266" s="51">
        <v>1</v>
      </c>
    </row>
    <row r="267" spans="1:10" ht="23.25" x14ac:dyDescent="0.35">
      <c r="A267" s="61" t="s">
        <v>13</v>
      </c>
      <c r="B267" s="61" t="s">
        <v>14</v>
      </c>
      <c r="C267" s="61">
        <v>250</v>
      </c>
      <c r="D267" s="62">
        <v>44174</v>
      </c>
      <c r="E267" s="62">
        <v>44174</v>
      </c>
      <c r="F267" s="61" t="s">
        <v>205</v>
      </c>
      <c r="G267" s="63" t="s">
        <v>16</v>
      </c>
      <c r="H267" s="63">
        <v>6372</v>
      </c>
      <c r="I267" s="45">
        <f t="shared" si="3"/>
        <v>57348</v>
      </c>
      <c r="J267" s="51">
        <v>9</v>
      </c>
    </row>
    <row r="268" spans="1:10" ht="23.25" x14ac:dyDescent="0.35">
      <c r="A268" s="61" t="s">
        <v>13</v>
      </c>
      <c r="B268" s="61" t="s">
        <v>14</v>
      </c>
      <c r="C268" s="61">
        <v>251</v>
      </c>
      <c r="D268" s="62">
        <v>43718</v>
      </c>
      <c r="E268" s="62">
        <v>43718</v>
      </c>
      <c r="F268" s="61" t="s">
        <v>206</v>
      </c>
      <c r="G268" s="63" t="s">
        <v>16</v>
      </c>
      <c r="H268" s="63">
        <v>3969.52</v>
      </c>
      <c r="I268" s="45">
        <f t="shared" si="3"/>
        <v>7939.04</v>
      </c>
      <c r="J268" s="51">
        <v>2</v>
      </c>
    </row>
    <row r="269" spans="1:10" ht="23.25" x14ac:dyDescent="0.35">
      <c r="A269" s="61" t="s">
        <v>13</v>
      </c>
      <c r="B269" s="61" t="s">
        <v>14</v>
      </c>
      <c r="C269" s="61">
        <v>252</v>
      </c>
      <c r="D269" s="62">
        <v>44174</v>
      </c>
      <c r="E269" s="62">
        <v>44174</v>
      </c>
      <c r="F269" s="61" t="s">
        <v>206</v>
      </c>
      <c r="G269" s="63" t="s">
        <v>16</v>
      </c>
      <c r="H269" s="63">
        <v>6372</v>
      </c>
      <c r="I269" s="45">
        <f t="shared" si="3"/>
        <v>57348</v>
      </c>
      <c r="J269" s="51">
        <v>9</v>
      </c>
    </row>
    <row r="270" spans="1:10" ht="23.25" x14ac:dyDescent="0.35">
      <c r="A270" s="61" t="s">
        <v>13</v>
      </c>
      <c r="B270" s="61" t="s">
        <v>14</v>
      </c>
      <c r="C270" s="61">
        <v>253</v>
      </c>
      <c r="D270" s="62">
        <v>44174</v>
      </c>
      <c r="E270" s="62">
        <v>44174</v>
      </c>
      <c r="F270" s="61" t="s">
        <v>207</v>
      </c>
      <c r="G270" s="63" t="s">
        <v>16</v>
      </c>
      <c r="H270" s="63">
        <v>6372</v>
      </c>
      <c r="I270" s="45">
        <f t="shared" si="3"/>
        <v>57348</v>
      </c>
      <c r="J270" s="51">
        <v>9</v>
      </c>
    </row>
    <row r="271" spans="1:10" ht="23.25" x14ac:dyDescent="0.35">
      <c r="A271" s="61" t="s">
        <v>13</v>
      </c>
      <c r="B271" s="61" t="s">
        <v>14</v>
      </c>
      <c r="C271" s="61">
        <v>254</v>
      </c>
      <c r="D271" s="62">
        <v>43718</v>
      </c>
      <c r="E271" s="62">
        <v>43718</v>
      </c>
      <c r="F271" s="61" t="s">
        <v>207</v>
      </c>
      <c r="G271" s="63" t="s">
        <v>16</v>
      </c>
      <c r="H271" s="63">
        <v>3969.52</v>
      </c>
      <c r="I271" s="45">
        <f t="shared" si="3"/>
        <v>7939.04</v>
      </c>
      <c r="J271" s="51">
        <v>2</v>
      </c>
    </row>
    <row r="272" spans="1:10" ht="23.25" x14ac:dyDescent="0.35">
      <c r="A272" s="61" t="s">
        <v>13</v>
      </c>
      <c r="B272" s="61" t="s">
        <v>14</v>
      </c>
      <c r="C272" s="61">
        <v>255</v>
      </c>
      <c r="D272" s="62">
        <v>42796</v>
      </c>
      <c r="E272" s="62">
        <v>42796</v>
      </c>
      <c r="F272" s="61" t="s">
        <v>208</v>
      </c>
      <c r="G272" s="63" t="s">
        <v>16</v>
      </c>
      <c r="H272" s="63">
        <v>50</v>
      </c>
      <c r="I272" s="45">
        <f t="shared" si="3"/>
        <v>100</v>
      </c>
      <c r="J272" s="51">
        <v>2</v>
      </c>
    </row>
    <row r="273" spans="1:10" ht="23.25" x14ac:dyDescent="0.35">
      <c r="A273" s="64"/>
      <c r="B273" s="64"/>
      <c r="C273" s="64"/>
      <c r="D273" s="64"/>
      <c r="E273" s="64"/>
      <c r="F273" s="64"/>
      <c r="G273" s="64"/>
      <c r="H273" s="64"/>
      <c r="I273" s="65"/>
    </row>
    <row r="274" spans="1:10" ht="23.25" x14ac:dyDescent="0.35">
      <c r="A274" s="64"/>
      <c r="B274" s="64"/>
      <c r="C274" s="64"/>
      <c r="D274" s="64"/>
      <c r="E274" s="64"/>
      <c r="F274" s="64"/>
      <c r="G274" s="64"/>
      <c r="H274" s="64"/>
      <c r="I274" s="65"/>
    </row>
    <row r="275" spans="1:10" ht="23.25" x14ac:dyDescent="0.35">
      <c r="A275" s="64"/>
      <c r="B275" s="64"/>
      <c r="C275" s="64"/>
      <c r="D275" s="64"/>
      <c r="E275" s="64"/>
      <c r="F275" s="64"/>
      <c r="G275" s="64"/>
      <c r="H275" s="64"/>
      <c r="I275" s="65"/>
    </row>
    <row r="276" spans="1:10" ht="23.25" x14ac:dyDescent="0.35">
      <c r="A276" s="64"/>
      <c r="B276" s="64"/>
      <c r="C276" s="64"/>
      <c r="D276" s="64"/>
      <c r="E276" s="64"/>
      <c r="F276" s="64"/>
      <c r="G276" s="64"/>
      <c r="H276" s="64"/>
      <c r="I276" s="65"/>
    </row>
    <row r="277" spans="1:10" ht="23.25" x14ac:dyDescent="0.35">
      <c r="A277" s="64"/>
      <c r="B277" s="64"/>
      <c r="C277" s="64"/>
      <c r="D277" s="64"/>
      <c r="E277" s="64"/>
      <c r="F277" s="64"/>
      <c r="G277" s="64"/>
      <c r="H277" s="66"/>
      <c r="I277" s="65">
        <f>SUM(I20:I276)</f>
        <v>2831669.9377099997</v>
      </c>
      <c r="J277" s="67">
        <f>SUM(J20:J276)</f>
        <v>13115</v>
      </c>
    </row>
    <row r="278" spans="1:10" ht="23.25" x14ac:dyDescent="0.35">
      <c r="A278" s="64"/>
      <c r="B278" s="64"/>
      <c r="C278" s="64"/>
      <c r="D278" s="64"/>
      <c r="E278" s="64"/>
      <c r="F278" s="64"/>
      <c r="G278" s="64"/>
      <c r="H278" s="64"/>
      <c r="I278" s="65"/>
    </row>
    <row r="279" spans="1:10" ht="23.25" x14ac:dyDescent="0.35">
      <c r="A279" s="64"/>
      <c r="B279" s="64"/>
      <c r="C279" s="64"/>
      <c r="D279" s="64"/>
      <c r="E279" s="64"/>
      <c r="F279" s="64"/>
      <c r="G279" s="64"/>
      <c r="H279" s="64"/>
      <c r="I279" s="65"/>
    </row>
    <row r="280" spans="1:10" ht="23.25" x14ac:dyDescent="0.35">
      <c r="A280" s="64"/>
      <c r="B280" s="64"/>
      <c r="C280" s="64"/>
      <c r="D280" s="64"/>
      <c r="E280" s="64"/>
      <c r="F280" s="64"/>
      <c r="G280" s="64"/>
      <c r="H280" s="64"/>
      <c r="I280" s="64"/>
    </row>
    <row r="281" spans="1:10" ht="23.25" x14ac:dyDescent="0.35">
      <c r="A281" s="64"/>
      <c r="B281" s="64"/>
      <c r="C281" s="64"/>
      <c r="D281" s="64"/>
      <c r="E281" s="64"/>
      <c r="F281" s="64"/>
      <c r="G281" s="64"/>
      <c r="H281" s="64"/>
      <c r="I281" s="64"/>
    </row>
    <row r="282" spans="1:10" ht="23.25" x14ac:dyDescent="0.35">
      <c r="A282" s="64"/>
      <c r="B282" s="68" t="s">
        <v>222</v>
      </c>
      <c r="C282" s="64"/>
      <c r="D282" s="64"/>
      <c r="E282" s="64"/>
      <c r="F282" s="64"/>
      <c r="G282" s="64"/>
      <c r="H282" s="64" t="s">
        <v>223</v>
      </c>
      <c r="I282" s="64"/>
    </row>
    <row r="283" spans="1:10" ht="23.25" x14ac:dyDescent="0.35">
      <c r="A283" s="64"/>
      <c r="B283" s="68"/>
      <c r="C283" s="64"/>
      <c r="D283" s="64"/>
      <c r="E283" s="64"/>
      <c r="F283" s="64"/>
      <c r="G283" s="64"/>
      <c r="H283" s="64"/>
      <c r="I283" s="64"/>
    </row>
    <row r="284" spans="1:10" ht="23.25" x14ac:dyDescent="0.35">
      <c r="A284" s="64"/>
      <c r="B284" s="68"/>
      <c r="C284" s="64"/>
      <c r="D284" s="64"/>
      <c r="E284" s="64"/>
      <c r="F284" s="64"/>
      <c r="G284" s="64"/>
      <c r="H284" s="64"/>
      <c r="I284" s="64"/>
    </row>
    <row r="285" spans="1:10" ht="23.25" x14ac:dyDescent="0.35">
      <c r="A285" s="64"/>
      <c r="B285" s="68"/>
      <c r="C285" s="64"/>
      <c r="D285" s="64"/>
      <c r="E285" s="64"/>
      <c r="F285" s="64"/>
      <c r="G285" s="64"/>
      <c r="H285" s="64"/>
      <c r="I285" s="64"/>
    </row>
    <row r="286" spans="1:10" ht="23.25" x14ac:dyDescent="0.35">
      <c r="A286" s="64"/>
      <c r="B286" s="64"/>
      <c r="C286" s="64"/>
      <c r="D286" s="64"/>
      <c r="E286" s="64"/>
      <c r="F286" s="64"/>
      <c r="G286" s="64"/>
      <c r="H286" s="64"/>
      <c r="I286" s="64"/>
    </row>
    <row r="287" spans="1:10" ht="24" thickBot="1" x14ac:dyDescent="0.4">
      <c r="A287" s="64"/>
      <c r="B287" s="69"/>
      <c r="C287" s="70"/>
      <c r="D287" s="64"/>
      <c r="E287" s="64"/>
      <c r="F287" s="68"/>
      <c r="G287" s="71"/>
      <c r="H287" s="71"/>
      <c r="I287" s="71"/>
    </row>
    <row r="288" spans="1:10" ht="23.45" customHeight="1" x14ac:dyDescent="0.35">
      <c r="A288" s="92" t="s">
        <v>224</v>
      </c>
      <c r="B288" s="92"/>
      <c r="C288" s="92"/>
      <c r="D288" s="92"/>
      <c r="E288" s="64"/>
      <c r="F288" s="72"/>
      <c r="G288" s="93" t="s">
        <v>211</v>
      </c>
      <c r="H288" s="93"/>
      <c r="I288" s="93"/>
    </row>
    <row r="289" spans="1:9" ht="23.25" x14ac:dyDescent="0.35">
      <c r="A289" s="95" t="s">
        <v>225</v>
      </c>
      <c r="B289" s="95"/>
      <c r="C289" s="95"/>
      <c r="D289" s="68"/>
      <c r="E289" s="64"/>
      <c r="F289" s="72"/>
      <c r="G289" s="94"/>
      <c r="H289" s="94"/>
      <c r="I289" s="94"/>
    </row>
    <row r="290" spans="1:9" ht="23.25" x14ac:dyDescent="0.35">
      <c r="A290" s="64"/>
      <c r="B290" s="64"/>
      <c r="C290" s="64"/>
      <c r="D290" s="64"/>
      <c r="E290" s="64"/>
      <c r="F290" s="64"/>
      <c r="G290" s="64"/>
      <c r="H290" s="64"/>
      <c r="I290" s="64"/>
    </row>
    <row r="291" spans="1:9" ht="23.25" x14ac:dyDescent="0.35">
      <c r="A291" s="64"/>
      <c r="B291" s="64"/>
      <c r="C291" s="64"/>
      <c r="D291" s="64"/>
    </row>
  </sheetData>
  <mergeCells count="22">
    <mergeCell ref="B13:F13"/>
    <mergeCell ref="L5:Q5"/>
    <mergeCell ref="L6:Q6"/>
    <mergeCell ref="L7:Q7"/>
    <mergeCell ref="B11:F11"/>
    <mergeCell ref="B12:F12"/>
    <mergeCell ref="A14:J14"/>
    <mergeCell ref="A15:J15"/>
    <mergeCell ref="A16:J16"/>
    <mergeCell ref="A17:A19"/>
    <mergeCell ref="B17:B19"/>
    <mergeCell ref="C17:C19"/>
    <mergeCell ref="D17:D19"/>
    <mergeCell ref="E17:E19"/>
    <mergeCell ref="F17:F19"/>
    <mergeCell ref="G17:G19"/>
    <mergeCell ref="H17:H19"/>
    <mergeCell ref="I17:I19"/>
    <mergeCell ref="J17:J19"/>
    <mergeCell ref="A288:D288"/>
    <mergeCell ref="G288:I289"/>
    <mergeCell ref="A289:C289"/>
  </mergeCell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Diciembre</vt:lpstr>
      <vt:lpstr>Resumen diciembre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Jhordan Antonio Vicente Luciano</dc:creator>
  <cp:lastModifiedBy>Jennifer Marty</cp:lastModifiedBy>
  <dcterms:created xsi:type="dcterms:W3CDTF">2022-12-29T18:48:27Z</dcterms:created>
  <dcterms:modified xsi:type="dcterms:W3CDTF">2023-01-03T11:56:15Z</dcterms:modified>
</cp:coreProperties>
</file>