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
    </mc:Choice>
  </mc:AlternateContent>
  <xr:revisionPtr revIDLastSave="0" documentId="8_{7DD3F71D-212D-4313-B7A8-7D59A9CF64FF}" xr6:coauthVersionLast="47" xr6:coauthVersionMax="47" xr10:uidLastSave="{00000000-0000-0000-0000-000000000000}"/>
  <bookViews>
    <workbookView xWindow="-96" yWindow="-96" windowWidth="23232" windowHeight="13872" firstSheet="6" activeTab="10" xr2:uid="{68C8D96F-5F50-4C2C-9D67-C167CF0E834F}"/>
  </bookViews>
  <sheets>
    <sheet name="ENERO 2024" sheetId="1" r:id="rId1"/>
    <sheet name="FEBRERO 2024" sheetId="2" r:id="rId2"/>
    <sheet name="MARZO 2024" sheetId="3" r:id="rId3"/>
    <sheet name="ABRIL 2024" sheetId="5" r:id="rId4"/>
    <sheet name="MAYO 2024" sheetId="6" r:id="rId5"/>
    <sheet name="JUNIO  2024" sheetId="7" r:id="rId6"/>
    <sheet name="JULIO  2024 " sheetId="8" r:id="rId7"/>
    <sheet name="AGOSTO 2024" sheetId="9" r:id="rId8"/>
    <sheet name="SEPTIEMBRE 2024" sheetId="10" r:id="rId9"/>
    <sheet name="OCTUBRE 2024" sheetId="11" r:id="rId10"/>
    <sheet name="NOVIEMBRE 2024" sheetId="12" r:id="rId11"/>
    <sheet name="DICIEMBRE 2024" sheetId="13" r:id="rId12"/>
  </sheets>
  <definedNames>
    <definedName name="_xlnm._FilterDatabase" localSheetId="3" hidden="1">'ABRIL 2024'!$B$9:$J$19</definedName>
    <definedName name="_xlnm._FilterDatabase" localSheetId="7" hidden="1">'AGOSTO 2024'!$B$9:$J$37</definedName>
    <definedName name="_xlnm._FilterDatabase" localSheetId="11" hidden="1">'DICIEMBRE 2024'!$B$9:$J$53</definedName>
    <definedName name="_xlnm._FilterDatabase" localSheetId="0" hidden="1">'ENERO 2024'!$B$9:$J$36</definedName>
    <definedName name="_xlnm._FilterDatabase" localSheetId="1" hidden="1">'FEBRERO 2024'!$B$9:$J$47</definedName>
    <definedName name="_xlnm._FilterDatabase" localSheetId="6" hidden="1">'JULIO  2024 '!$B$9:$J$30</definedName>
    <definedName name="_xlnm._FilterDatabase" localSheetId="5" hidden="1">'JUNIO  2024'!$B$9:$J$50</definedName>
    <definedName name="_xlnm._FilterDatabase" localSheetId="2" hidden="1">'MARZO 2024'!$B$9:$J$64</definedName>
    <definedName name="_xlnm._FilterDatabase" localSheetId="4" hidden="1">'MAYO 2024'!$B$9:$J$43</definedName>
    <definedName name="_xlnm._FilterDatabase" localSheetId="10" hidden="1">'NOVIEMBRE 2024'!$B$9:$J$53</definedName>
    <definedName name="_xlnm._FilterDatabase" localSheetId="9" hidden="1">'OCTUBRE 2024'!$B$9:$J$64</definedName>
    <definedName name="_xlnm._FilterDatabase" localSheetId="8" hidden="1">'SEPTIEMBRE 2024'!$B$9:$J$46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 i="13" l="1"/>
  <c r="D75" i="13"/>
  <c r="D72" i="13"/>
  <c r="D73" i="13" s="1"/>
  <c r="I54" i="13"/>
  <c r="D72" i="12"/>
  <c r="D73" i="12" s="1"/>
  <c r="F93" i="12"/>
  <c r="D75" i="12"/>
  <c r="I66" i="11"/>
  <c r="I54" i="12"/>
  <c r="I39" i="9"/>
  <c r="I46" i="10"/>
  <c r="I32" i="8"/>
  <c r="I52" i="7"/>
  <c r="I45" i="6"/>
  <c r="I31" i="5"/>
  <c r="I66" i="3"/>
  <c r="I38" i="1"/>
  <c r="I54" i="2"/>
</calcChain>
</file>

<file path=xl/sharedStrings.xml><?xml version="1.0" encoding="utf-8"?>
<sst xmlns="http://schemas.openxmlformats.org/spreadsheetml/2006/main" count="2573" uniqueCount="455">
  <si>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</si>
  <si>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</si>
  <si>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</si>
  <si>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</si>
  <si>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</si>
  <si>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</si>
  <si>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</si>
  <si>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</si>
  <si>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</si>
  <si>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</si>
  <si>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</si>
  <si>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</si>
  <si>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</si>
  <si>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</si>
  <si>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</si>
  <si>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</si>
  <si>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</si>
  <si>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</si>
  <si>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</si>
  <si>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</si>
  <si>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</si>
  <si>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</si>
  <si>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</si>
  <si>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</si>
  <si>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</si>
  <si>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</si>
  <si>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B1500000545</t>
  </si>
  <si>
    <t>EL CARRITO D MARCHENA</t>
  </si>
  <si>
    <t>Pago de impuesto de refrigerio y almuerzo para 70 personas el cual fue servido durante los Talleres de Capacitación de la implementación de la Estretegia HEARTS en la provincia de Santiago</t>
  </si>
  <si>
    <t>B15000000014</t>
  </si>
  <si>
    <t>Pago impuesto por el AT para el apoyo en el analisis de datos y produccion de informacion rutinaria para alimentar el RESIN-CONAVIHSIDA y producir las cuentas nacionales en SIDA en la Rep. Dom. 2021-2022</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</si>
  <si>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</si>
  <si>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</si>
  <si>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</si>
  <si>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B1500000289</t>
  </si>
  <si>
    <t>AYARILIS SANCHEZ</t>
  </si>
  <si>
    <t xml:space="preserve">Pago impuesto por legalizacion de cuatro documentos </t>
  </si>
  <si>
    <t>B1500001909</t>
  </si>
  <si>
    <t>Pago impuesto por adquisicion de placas de reconocimiento entregadas en el marco del dia mundial del SIDA</t>
  </si>
  <si>
    <t>B1500000129</t>
  </si>
  <si>
    <t>CAJAS DE SEGURIDAD DOMINICANA</t>
  </si>
  <si>
    <t>Pago itbis por renovacion contrato de alquiler de una caja de seguridad No. 48 correspondiente al periodo 28-11-2023 al 28-12-2024 para uso del CONAVIHSIDA</t>
  </si>
  <si>
    <t>B1500000203</t>
  </si>
  <si>
    <t>AVANT AUTO SAS</t>
  </si>
  <si>
    <t>Pago impuesto por servicio de mantenimiento preventivo para la furgoneta marca citroen año 2023 color balnca placa L468128 chasis VR7E9HPAP519510</t>
  </si>
  <si>
    <t>B1500000037 - 38 - 39 - 40</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</si>
  <si>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</si>
  <si>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</si>
  <si>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B1500000291</t>
  </si>
  <si>
    <t>Pago impuesto por legalizacion de tres documentos</t>
  </si>
  <si>
    <t>B1500000612</t>
  </si>
  <si>
    <t>EDYJCSA SRL</t>
  </si>
  <si>
    <t>Pago impuestos por adquisicion de utiles de cocina y comedor para ser utilizados en las oficinas del CONAVIHSIDA</t>
  </si>
  <si>
    <t>B1500000580</t>
  </si>
  <si>
    <t>SOLUCIONES MECANICAS SM, SRL</t>
  </si>
  <si>
    <t>Pago impuestos por adquisicion de 20 conos de traficos de 36 pulgadas para los parqueos asignados al CONAVIHSIDA</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</si>
  <si>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</si>
  <si>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</si>
  <si>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</si>
  <si>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</si>
  <si>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</si>
  <si>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</si>
  <si>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B1500000251</t>
  </si>
  <si>
    <t>AGENCIA TECNICA ADUANAL</t>
  </si>
  <si>
    <t xml:space="preserve">Pago itbis por almacenaje EXP. 1767 mes de julio </t>
  </si>
  <si>
    <t xml:space="preserve">B1500002583 </t>
  </si>
  <si>
    <t>CENTRO DE SERVICIOS PLAZA OLIMPICA, SRL</t>
  </si>
  <si>
    <t>Pago impuesto por lavados y reparacion de gomas a los vehiculis pertenecientes a la flotilla del CONAVIHSIDA</t>
  </si>
  <si>
    <t>B1500000618</t>
  </si>
  <si>
    <t xml:space="preserve">Pago impuesto por adquisicion de 20 cajas plasticas y 2 dispensador de toalla para uso del CONAVIHSIDA </t>
  </si>
  <si>
    <t>B1500000090</t>
  </si>
  <si>
    <t>BANQUETES Y EVENTOS SUAREZ PUJALS, SRL</t>
  </si>
  <si>
    <t>Pago impuesto por almuerzo para 30 personas servido durante la capacitacion en herramientas de validacion y el SRPC</t>
  </si>
  <si>
    <t>B15000000089</t>
  </si>
  <si>
    <t>Pago impuesto por almuerzo para 20  servido durante la capacitacion en herramientas de validacion y el SRPC</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</si>
  <si>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</si>
  <si>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</si>
  <si>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</si>
  <si>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</si>
  <si>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</si>
  <si>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</si>
  <si>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</si>
  <si>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</si>
  <si>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</si>
  <si>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</si>
  <si>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solicitud de transferencia</t>
  </si>
  <si>
    <t>E450000000966</t>
  </si>
  <si>
    <t>CECOMSA SRL</t>
  </si>
  <si>
    <t>Pago impuesto por adquisicon de siete computaoras DESKTOP i7 equipsos tecnologicos de escritorio completo, pc de dos pantallas para el laboratorio nacional</t>
  </si>
  <si>
    <t>B1500000171</t>
  </si>
  <si>
    <t>IMPORTADORA DOMINICANA NINJAGO</t>
  </si>
  <si>
    <t>Pago impuesto por trabajos realizados de instalacion de cortinas blackout, vinil y cenefas</t>
  </si>
  <si>
    <t>B1500000082</t>
  </si>
  <si>
    <t>VIMONT MULTISERVICE, SRL</t>
  </si>
  <si>
    <t>Pago impuesto por impresión de fomularios y etiquetas preimpresas para la expansion del sistema de registro nominal de pruebas de VIH (SIRENP) de la red publica del servicio nacional de salud</t>
  </si>
  <si>
    <t>B1500004456</t>
  </si>
  <si>
    <t>UNIQUE REPRESENTACIONES, SRL</t>
  </si>
  <si>
    <t>Pago impuesto por adquiscion de un software para ser utilizacon en las intervenciones de busqueda activa de casos de tuberculosis</t>
  </si>
  <si>
    <t>B1500000376</t>
  </si>
  <si>
    <t>CEREMO</t>
  </si>
  <si>
    <t>Pago impuesto por adquiscion de insumos bioseguridad para realizacion de pruebas de VIH</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</si>
  <si>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</si>
  <si>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</si>
  <si>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</si>
  <si>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</si>
  <si>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B1500000631</t>
  </si>
  <si>
    <t>DISTRIBUIDORA Y SERVICIOS DISOPE, SRL</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</si>
  <si>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</si>
  <si>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</si>
  <si>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</si>
  <si>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B1500000095</t>
  </si>
  <si>
    <t>Pago impuesto por servicio de refrigerio en reunion del equipo de trabajo de la division de monitoreo y evaluacion el lunes 05 de Febrero 2024, en el salon del CONAVIHSIDA</t>
  </si>
  <si>
    <t>B1500000121</t>
  </si>
  <si>
    <t>CONSTRUCTORA Y SERVICIOS ARLEFA SRL</t>
  </si>
  <si>
    <t>Pago de impuesto por servicio de limpieza general para las oficinas del CONAVIHSIDA</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</si>
  <si>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</si>
  <si>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</si>
  <si>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</si>
  <si>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B1500000098</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</si>
  <si>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</si>
  <si>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E450000001069</t>
  </si>
  <si>
    <t>Pago impuesto por adquisicon de equipos tecnologicos dos servidores RACK para el sistema de informacion y almacenamiento de datos para el Laboratorio Nacional</t>
  </si>
  <si>
    <t>B1500000101</t>
  </si>
  <si>
    <t>Pago impuesto por servicio de refrigerio y almuerzo para 20 personas servido durante la reunion sobre reducion de as barreras relacionas con el DDHH para acceder a los servicios del VIH y la tuberculosis en el SIUBEN</t>
  </si>
  <si>
    <t>B15000000302</t>
  </si>
  <si>
    <t>Pago impuesto por legalizacion de veinticinco (25) contratos</t>
  </si>
  <si>
    <t>B1500000132</t>
  </si>
  <si>
    <t>IMPORTADORA Y SUPLIDORES VPS</t>
  </si>
  <si>
    <t>Pago impuesto por adquisicion de mobiliario para la adecuacion de la sala de situacion</t>
  </si>
  <si>
    <t>B1500000302</t>
  </si>
  <si>
    <t>CLICKTECK SRL</t>
  </si>
  <si>
    <t>Pago de impuesto por adquisicion de equipos de tecnologia para la adecuacion de salas de situacion (Dos Laptops)</t>
  </si>
  <si>
    <t>B1500000309</t>
  </si>
  <si>
    <t>31/04/2024</t>
  </si>
  <si>
    <t>Pago impuesto por legalizacion de treinta y un (31) documento</t>
  </si>
  <si>
    <t>SUPLIFERRET SRL</t>
  </si>
  <si>
    <t>Pago impuesyo por servicio de pintura y aplicación</t>
  </si>
  <si>
    <t>E450000001348</t>
  </si>
  <si>
    <t>Pago impuesto por adqusicion de equipos  tecnologicos para la adecuacion de sala de situacion  (Servidor fisico, formato rack, y licencia software de virtualizacion para servidor)</t>
  </si>
  <si>
    <t>B1500000007</t>
  </si>
  <si>
    <t>SERVICIOS GLOBALES SANCA</t>
  </si>
  <si>
    <t>Pago impuesto por servicios de fumigacion controñl de plagas realizado en todas las oficinas de la Institucion</t>
  </si>
  <si>
    <t>B1500000102</t>
  </si>
  <si>
    <t>Pago de impuesto por contratacion de refrigerio y almuerzo para 20 personas servido durante la reunion mesa de alto nivel de cooperacion</t>
  </si>
  <si>
    <t>E45000001328</t>
  </si>
  <si>
    <t>Pago impuesto adquiscion de equipos tecnologicos: 60 ups pequeños 500VA, 60 impresoras multifuncional, para el fortalecimiento de los sistemas de informacion de gestion de salud y monitoreo y evaluacion de la Respuesta Nacional al VIH</t>
  </si>
  <si>
    <t>B1500000304</t>
  </si>
  <si>
    <t>Pago impuesto por adquiscion de equipos tecnologicos (impresora termica) que sera utilizado en el Laboratorio Nacional de Salud Publica Dr. Defillo</t>
  </si>
  <si>
    <t>B1500000174</t>
  </si>
  <si>
    <t>Pago impuesto por adquiscion de cortinas tipo zebra para el departamento tecnico y division de monitoreo</t>
  </si>
  <si>
    <t>E45000001329</t>
  </si>
  <si>
    <t>Pago impuesto por adquisicion de equipos tecnologicos: 60 Computadora PC, 01 Computadora portaltil para fortalecimiento de los sistemas de informacion de gestion de salud y monitoreo y evaluacion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</si>
  <si>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</si>
  <si>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</si>
  <si>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</si>
  <si>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B1500000252</t>
  </si>
  <si>
    <t>Pago itbis del desaduanaje de un Espetrofotometro (comprado para el proyecto C19RM)</t>
  </si>
  <si>
    <t>B1500000097</t>
  </si>
  <si>
    <t>Pago impuesto por 410,000 fichas de caracterizacion, identificacion de factores de riesgo y consentimiento informado (FICHA DE USUARIO)</t>
  </si>
  <si>
    <t>E450000001444</t>
  </si>
  <si>
    <t>Pago de impuesto por adquisicion de ewuipos tecnologicos (13 laptops) para el fortalecimiento de los sistemas de informacion de gestion de salud y monitoreo de la Respuesta Nacional al VIH</t>
  </si>
  <si>
    <t>B1500000881</t>
  </si>
  <si>
    <t>IQTEK SOLUTIONS SRL</t>
  </si>
  <si>
    <t xml:space="preserve">Pago impuesto por adquisicion de equipos tecnologicos para la adecuacion de la sala de situacion </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</si>
  <si>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</si>
  <si>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</si>
  <si>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</si>
  <si>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B1500000106</t>
  </si>
  <si>
    <t>Pago de impuesto por servicio de refrigerio para 25 personas servido en las instalaciones del Centro de Orientacion e Investigacion Integral (COIN) durante la reunion de formulacion Nueva Propuesta Sociedad Civil</t>
  </si>
  <si>
    <t>B1500000105</t>
  </si>
  <si>
    <t>Pago impuesto por servicio de refrigerio para 25 personas servido en la reunion de la Mision del Fondo Mundial en la Republica Dominicana</t>
  </si>
  <si>
    <t>B1500000096</t>
  </si>
  <si>
    <t>Pago impuesto por servicio de refrigerio para 15 personas servido en la capacitacion utilizacion de la herramienta spectrum para la realizacion de las estigmaciones nacionales</t>
  </si>
  <si>
    <t>B1500000233</t>
  </si>
  <si>
    <t>Pago impuesto por contratacion de un salon de evento en un hotel Santo Domingo  para el desarrollo de la mision oficial del portafolio pais del fondo mundial</t>
  </si>
  <si>
    <t>B1500002702</t>
  </si>
  <si>
    <t>Pago impuesto por servicio de lavado sencillo, lavado de motor limpieza de interior, brillado de pintura, reparacion de goma y sopleteo a los vehiculos del CONAVIHSIDA</t>
  </si>
  <si>
    <t>B1500000583</t>
  </si>
  <si>
    <t>Pago impuesto por servicio de refrigerio para 25 personas el cual sera servido en la Reunion Trimestal de la Division de Monitoreo y Evaluacion a efectuarse el miercoles 3 de abril 2024 en el salon de reuniones de CONAVIHISDA</t>
  </si>
  <si>
    <t>B1500000133</t>
  </si>
  <si>
    <t>PRODUCCIONES Y EVENTOS ESPINAL ASOCIADOS SRL</t>
  </si>
  <si>
    <t>Pago impuestos por servicio de traduccion simultanea para y desde los idionas español-ingles, utilizados durante las reuniones con la mision del Fondo Mundial</t>
  </si>
  <si>
    <t>B1500000315</t>
  </si>
  <si>
    <t>Pago de ITBIS de la factura anexa por la legalizacion de trece (13) documentos</t>
  </si>
  <si>
    <t>B1500000103</t>
  </si>
  <si>
    <t>BANQUETES Y EVENTOS SUAREZ PUJALS</t>
  </si>
  <si>
    <t>Pago impuesto por servicio de refrigerio preempacado para 30 personas servido el 06/03/2024 durante reunion de formulacion del Plan Estrategico Nacional (PEN)</t>
  </si>
  <si>
    <t>Pago de impuesto por adquisicion de ticket aereo en clase economica para participar en las reuniones de alto nivel sobre tuberculosis (CONINFECCION CON VIH) Cobertura universal de salud, prevencion y respuesta ante pandemias</t>
  </si>
  <si>
    <t>B1500000515</t>
  </si>
  <si>
    <t>SERVICENTRO DEL CARIBE AZUL SRL</t>
  </si>
  <si>
    <t>Pago impuesto por laminado completim a la chevrolet traversse LT 4X4 Placa G676563, Chasis 1GNEV9KW6PJ214628 perteneciente a la flotilla del CONAVIHSIDA</t>
  </si>
  <si>
    <t>B1500000215</t>
  </si>
  <si>
    <t>INFORMATICA ACTUALIZADA SRL</t>
  </si>
  <si>
    <t>Pago impuesto por sistema de tracking vehicular, 4 meses de servicios desde Octubre 2023 hasta Enero 2024</t>
  </si>
  <si>
    <t>B1500000172</t>
  </si>
  <si>
    <t>IMPORTADORA DOMINICANA NINJAGO SRL</t>
  </si>
  <si>
    <t>Pago impuesto por adquisicion de laminado frost para ventanas del departamento de la gerencia tecnica del CONAVIHSIDA</t>
  </si>
  <si>
    <t>Pago impuestos por servicio de refrigerio preempacado para 30 personas sera servido el dia 6 de marzo 2024 durante la reunion de formulacion del plan estrategico nacional (PEN)</t>
  </si>
  <si>
    <t>GC LAB DOMINICANA SRL</t>
  </si>
  <si>
    <t>Pago impuesto por adquisicion de 80 contenedores para objetos punzocortante fisherbrand</t>
  </si>
  <si>
    <t>B1500000521</t>
  </si>
  <si>
    <t>Pago de impuesto por adquisicion de set de Led 80w, para la Nissan Frontier. Año 2018, Placa EL07379, Chasis 3N6CD33BZK385978</t>
  </si>
  <si>
    <t>B1500000254</t>
  </si>
  <si>
    <t>AGENCIA TECNICA ADUANAL CARLOS NOUEL</t>
  </si>
  <si>
    <t xml:space="preserve">Pago itbis generado por desaduanaje de los siguientes productos: Baño de maria, mini baño seco, maquina de hielo y sistema de transporte artificial </t>
  </si>
  <si>
    <t>B1500000110</t>
  </si>
  <si>
    <t>Pago impuestos por servicio de refrigerio y almuerzo para 20 personas servido los dias 01 y 02 de mayo 2024 durante la presentacion de los resultados y proximos paso  del CLM</t>
  </si>
  <si>
    <t>B1500000080</t>
  </si>
  <si>
    <t>HP SEGURIDAD DIGITAL SRL</t>
  </si>
  <si>
    <t>Pago impuesto por servicio de recarga para 7 exintores y siete kit de señalizacion para los mismos</t>
  </si>
  <si>
    <t>B1500000647</t>
  </si>
  <si>
    <t>DISTRIBUIDORA Y SERVICIOS DIVERSOS DISOPE SRL</t>
  </si>
  <si>
    <t>Pago impuesto por impresión diseño de materiales educativod para ser distribuidos en las unidades de atencion donde se esta implementando la estrategia hearts</t>
  </si>
  <si>
    <t>B1500000323</t>
  </si>
  <si>
    <t>Pago ITBIS por la legalizacion de doce (12) documentos</t>
  </si>
  <si>
    <t>B1500001131</t>
  </si>
  <si>
    <t>PLAZA NACO (HOTEL RADISSON SANTO DOMINGO)</t>
  </si>
  <si>
    <t>Pago de impuestos por contratacion de un salon de eventos para el desarrollo del dialogo nacional de pais para la socializacion del plan estrategico nacional del ITS, VIH - SIDA (PEN) 2025-2028</t>
  </si>
  <si>
    <t>B1500000026</t>
  </si>
  <si>
    <t>ALTAGRACIA ORQUIDEA MELO ENCARNACION (MAS QUE AZUCAR Y HORNEADO LyO</t>
  </si>
  <si>
    <t>Pago impuesto por contratacion de 4 cuatro refrigerios servidos en la reunion trimestral con los subreceptores</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</si>
  <si>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</si>
  <si>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</si>
  <si>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</si>
  <si>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</si>
  <si>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</si>
  <si>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B1500000663</t>
  </si>
  <si>
    <t>Pago impuesto por diseño y diagramacion para los materiales educativos para ser distribuidos en las unidades de atecion primarias, donde se esta implementando la estrategia HEARTS</t>
  </si>
  <si>
    <t>B1500000259</t>
  </si>
  <si>
    <t>Pago impuesto por adquisiciones de tickets aereos y reserva de hotel para participacion taller regional para transferencia de competencia en prevencion combinada para organizaciones de sociedad civil de mujeres trans, en bogota</t>
  </si>
  <si>
    <t>B1500000134</t>
  </si>
  <si>
    <t>B1500000219</t>
  </si>
  <si>
    <t>Pago impuesto por servicio de mantenimiento preventivo para el vehiculo Hyundai Tucson, Placa EG02032, Chasis KMHJT81EBFU091340, propiedad del CONAVIHSIDA, Asignada al gerente tecnico</t>
  </si>
  <si>
    <t>JOSE CARLOS ISABEL NAVARRO</t>
  </si>
  <si>
    <t>Pago impuesto de la consultoria de la asistencia tecnica para la creacion de capacidades y la construccion de modelos potenciales de pagos por resultados</t>
  </si>
  <si>
    <t>B1500004513</t>
  </si>
  <si>
    <t>PUBLICACIONES AHORA</t>
  </si>
  <si>
    <t>Impuestos publicacion de circulacion nacional (matutino y vespertino) para licitacion publica nacional para la asistencia tecnica para la realizacion de la encuesta de caracterizacion de la poblacion de 15-39 años con comportamiento, actitudes y practicas sexuales</t>
  </si>
  <si>
    <t>B15000007574</t>
  </si>
  <si>
    <t>EDITORA HOY SAS</t>
  </si>
  <si>
    <t>B1500000221</t>
  </si>
  <si>
    <t>IMPRESOS Y PAPELERIA DOS M</t>
  </si>
  <si>
    <t>Pago impuesto por adquisicion de articulos promocionales para ser utilizados en el taller de socializacion del codigo de etica</t>
  </si>
  <si>
    <t>B1500000723</t>
  </si>
  <si>
    <t>J. ROMERO COMERCIAL</t>
  </si>
  <si>
    <t>Pago impuesto por cambio de cristal delantero y laminado al vehiculo Toyota 4RUNNER 2018, Placa EG02815</t>
  </si>
  <si>
    <t>B1500002817</t>
  </si>
  <si>
    <t>Pago impuesto por servicio de lavado sencillo, reparacion de goma y ambientador a los vehiculos del CONAVIHSIDA</t>
  </si>
  <si>
    <t xml:space="preserve">Pago impuesto por desaduahnaje de los productos turbidimetro contador de bacterias </t>
  </si>
  <si>
    <t>B1500000724</t>
  </si>
  <si>
    <t>Pago impuesto por adquisicion de 4 neumaticos para el vehiculo nissan frontier 2018, placa EL07381 CHASIS 3N6CD33B1ZKK386107, perteneciente a la flotilla vehicular</t>
  </si>
  <si>
    <t>B1500000333</t>
  </si>
  <si>
    <t xml:space="preserve">AYARILIS SANCHEZ </t>
  </si>
  <si>
    <t>Pago Itbis de la factura anexa por legalizacion de veinte (20) documentos</t>
  </si>
  <si>
    <t>B1500000033</t>
  </si>
  <si>
    <t>ALTAGRACIA ORQUIDEA MELO ENCARNACION</t>
  </si>
  <si>
    <t>Pago impuesto por servicio de refrigerio para 35 personas servido en la presentacion de informe anual sobre sistemas de informacion y monitoreo y evaluacion</t>
  </si>
  <si>
    <t>B1500000230</t>
  </si>
  <si>
    <t>CAJUFA SRL</t>
  </si>
  <si>
    <t>Pago impuesto por adquisicion de equipos tecnologicos (5 impresora multifuncional a color) para el fortalecimiento de los sistemas de gestion de productos para la salud, mejorando la capacidad de almacenamiento y distribucion de la central de apoyo logistico (PROMESE CAL)</t>
  </si>
  <si>
    <t>B1500000034</t>
  </si>
  <si>
    <t>Pago impuesto por servicio de refrigerio para 10 personas servido en la reunion de arranque estrategia reduccion de daños UDI</t>
  </si>
  <si>
    <t xml:space="preserve">B1500000139 </t>
  </si>
  <si>
    <t>CONSTRUCTORA Y SERVICIOS ARLEFA</t>
  </si>
  <si>
    <t>Pago impuestos por adquisicion de lamparas led e instalacion de electricidad para las oficinas donde seran instalados los monitores financieros de la gerencia tecnica</t>
  </si>
  <si>
    <t>B1500000201</t>
  </si>
  <si>
    <t>AUTO MANEN</t>
  </si>
  <si>
    <t>Pago impuesto por mantenimiento y reparacion a tres vehiculos propiedad del conavihsida</t>
  </si>
  <si>
    <t>B1500000013</t>
  </si>
  <si>
    <t>YACAR TRAVEL</t>
  </si>
  <si>
    <t>Pago impuesto por contratacion de tour operador para taller capacitacion monitoreo y evaluacion en el abordaje clinico y programaticos de la coinfeccion TB / VIH</t>
  </si>
  <si>
    <t>B1500000339</t>
  </si>
  <si>
    <t>Pago impuesto por legalizacion de dieciseis documentos</t>
  </si>
  <si>
    <t>B1500000250</t>
  </si>
  <si>
    <t>IDECRE</t>
  </si>
  <si>
    <t>Pago impuesto por servicio de refrigerio para reunion trimestral con los subreceptores</t>
  </si>
  <si>
    <t>B1500000223</t>
  </si>
  <si>
    <t>Pago impuesto por adquisicion de articulos promocionales para ser utilizados en el taller de prevencion y actualizacion en VIH y SIDA en la incidencia en RD</t>
  </si>
  <si>
    <t>B1500000683</t>
  </si>
  <si>
    <t>DISTRIBUIDORA Y SERVICIOS DISOPE</t>
  </si>
  <si>
    <t>Pago impuesto por etiquetas preimpresas para la expamsion del sistema de registo nominal de pruebas de vih (SIRENP) de la red publica del Servicio Nacional de Salud</t>
  </si>
  <si>
    <t>VIMONT MULTISERVICE SRL</t>
  </si>
  <si>
    <t>Pago impuesto por adquisicion de articulos promocionales para ser utilizados en el taller de presentacion de informe anual sobre sistema de informacion y monitoreo y evaluacion</t>
  </si>
  <si>
    <t>GESTION E INNOVACION EN SALUD (GIS) GRUPO CONSULTOR</t>
  </si>
  <si>
    <t>Pago impuesto de la consultoria Asistencia tecnica para la institucionalizacion de los procedimientos del sistema unico de gestion de medicamentos e insumos (SUGEMI) en ONG y ASFL que reciben suministros para el control del VIH del MSP</t>
  </si>
  <si>
    <t>B1500000049 - 50  - 51 - 52 y 53</t>
  </si>
  <si>
    <t xml:space="preserve">B1500002369 </t>
  </si>
  <si>
    <t>DISTOSA SRL</t>
  </si>
  <si>
    <t>Pago impuesto por adquisicion de toner para uso de la impresora de la coordinacion administrativa financiera del CONAVIHSIDA</t>
  </si>
  <si>
    <t>CLICKTECK, SRL</t>
  </si>
  <si>
    <t>Pago impuesto por adquisicion de equipos tecnologicos para ser utilizados en los centros priorizados de la expansion del plan de integracion de los servicios (15 impresoras multifuncional)</t>
  </si>
  <si>
    <t>E450000000269</t>
  </si>
  <si>
    <t>Pago impuesto por adquiscion de equipos tecnologicos para ser utilizados en los centros priorizados de la expansion del plan de integracion de los servicios (15 computadoras DELL, 15 UPS FORZA NT, 7 SOPORTE PARA TV)</t>
  </si>
  <si>
    <t xml:space="preserve">B1500000117 </t>
  </si>
  <si>
    <t>Banquetes y eventos suarez pujals</t>
  </si>
  <si>
    <t>Pago impuesto por servicio de refrigerio para 15 personas en la rewunion de revision de presentaciones de la mision de ginebra para la negociacion de la nueva subvencion de VIH en la Republica Dominicana</t>
  </si>
  <si>
    <t>B1500000255</t>
  </si>
  <si>
    <t>Pago impuesto por gestion aduanal pago de ITBIS</t>
  </si>
  <si>
    <t>B1500000116</t>
  </si>
  <si>
    <t>Pago impuestos por servicio de refrigerio y almuerzo 25 personas para la reunion de monitoreo y evaluacion a realizada del dia 30 de mes de Julio, en el salon de reuniones del CONAVIHSIDA</t>
  </si>
  <si>
    <t>B1500000224</t>
  </si>
  <si>
    <t>IMPRESOS Y PAPELERIAS DOS M SRL</t>
  </si>
  <si>
    <t>Pago impuesto por adquisicion de 50 cajas plasticas para almacenamiento de los kits de insumos para intervenciones de reduccion de daños en usuarios de drogas inyectables</t>
  </si>
  <si>
    <t>B1500000263</t>
  </si>
  <si>
    <t>Pago impuesto por adquisicion de nueve  (9) tickets aereos clase economica para participar en el proceso de negociacion de la nueva subvencion del VIH de Republica Dominicana, Financiada por el Fondo Mundial</t>
  </si>
  <si>
    <t>B1500029268</t>
  </si>
  <si>
    <t xml:space="preserve">SANTO DOMINGO MOTORS COMPANY </t>
  </si>
  <si>
    <t>Pago impuesto por solicitud de mantenimiento preventivo al vehiculo chevrolet traverse LT 4X4 Placa G676563, Chasis 1GNEV9KW6PKW6PJ214628</t>
  </si>
  <si>
    <t>B1500000118</t>
  </si>
  <si>
    <t>Pago impuesto por servicio de refrigerio 30 personas para la reunion de monitoreo y evaluacion a realizarla el dia 8 de agosto 2024 en el salon de reuniones del CONAVIHSIDA</t>
  </si>
  <si>
    <t>B1500000262</t>
  </si>
  <si>
    <t>Pago impuesto por adquisicion de tickes aereos clase economica para la Sra. Monica Thorman pynado para particiopar en el proceso de negociacion de la nueva subvencion del VIH de Republica Dominicana, Financiada por el fondo mundial</t>
  </si>
  <si>
    <t>B1500000261</t>
  </si>
  <si>
    <t>Pago impuesto por adquisicion de tickes aereos clase economica para participar en el proceso de negociacion de la nueva subvencion del VIH de republica dominicana financiada por el fondo mundial</t>
  </si>
  <si>
    <t>E450000002430</t>
  </si>
  <si>
    <t>CECOMSA</t>
  </si>
  <si>
    <t>Pago impuesto por adqusicion de equipos tecnologicos para ser utilizados en los ce ntros priorizados de la expansion del plan de integracion de los servicios (7 televisores LG 55SMART WEB OS 4K, LED UHD 3840X2160, 3HDMI,  USB)</t>
  </si>
  <si>
    <t>B1500000538</t>
  </si>
  <si>
    <t>Pago de impuestos por reparacion de aire acondicionado al vehiculo nissan frontier  año 2018 placa EL07379, 3N6CD33B7ZX385978</t>
  </si>
  <si>
    <t>B1500000136</t>
  </si>
  <si>
    <t>Pago impuesto por adqusicion de mobiliario oara la adecuacion del almacen de programa de medicamentos esenciales y central de apoyo logistico promese cal, diez (10) estanteria convencional tipo rack</t>
  </si>
  <si>
    <t>E450000002464</t>
  </si>
  <si>
    <t>Pago impuesto adqusicion de equipos tecnologicos para el fortalecmientos de los sistemas de gestion de productos de salud, mejorando la capacidad de almacenamiento y distribucion de la central de apoyo logistico (PROMESE CAL), 20 computadoras detop tipo B, 3 LAPTOP tipo B15,6</t>
  </si>
  <si>
    <t>Pago impuesto por adquiscion de tickets aereos clase economica para la sra. Monica Thorman Pynado para participar en el proceso de negociacion de la nueva subvencion del VIH de Rep. Dom financiada por el fondo mundial</t>
  </si>
  <si>
    <t>Pago impuesto por adquisicion de tickets aereos clase economica para participar en el proceso de negociacion de la nueva subvencion del VIH de Republica Dominicana, Financiada por el Fondo Mundial</t>
  </si>
  <si>
    <t>B1500000137</t>
  </si>
  <si>
    <t>Pago impuesto por adquisicion de mobiliario para la adecuacion del almacen de programa de medicamentos esenciales y central de apoyo logistico promese cal, (veintiseis (26) estanteria tipo rack)</t>
  </si>
  <si>
    <t>B1500002387</t>
  </si>
  <si>
    <t>Pago impuesto por adquisicion de equipos tecnologicos para el fortalecimiento de los sistemas de informacion de gestion de salud y monitoreo y evaluacion de la respuesta nacional al VIH (4 Tonner para impresora black tonner E-2520AC/39,800K)</t>
  </si>
  <si>
    <t>B1500000659</t>
  </si>
  <si>
    <t>EDYCJSA, SRL</t>
  </si>
  <si>
    <t>Pago impuesto por adquisicion material gastable para uso de CONAVIHSIDA</t>
  </si>
  <si>
    <t>Pago impuesto por adquisicion de ueve (9) tickets aereos clase economica para participar en el proceso de negociacion de la nueva subvencion del VIH de Rep. Dom financiada por el fondo mundial</t>
  </si>
  <si>
    <t>30/92024</t>
  </si>
  <si>
    <t>B1500001149</t>
  </si>
  <si>
    <t>PLAZA NACO HOTEL SRL (RADISSON SANTO DOMINGO)</t>
  </si>
  <si>
    <t>Pago impuesto por contratacion de un salin de eventos en un hotel santo domingo taller de capacitacion para la realizacion de prubeas de VIH, dirigido a personal no bioanalista</t>
  </si>
  <si>
    <t>B1500000424</t>
  </si>
  <si>
    <t>GENIUS PRINT GRAPHIC SRL</t>
  </si>
  <si>
    <t>Pago impuesto por adquisicion de cuatro (4) buzon de sugerencias</t>
  </si>
  <si>
    <t>Pago impuesto por adquisicion de una bateria para vehiculo toyota, color plateado ACA21-LAWPNK, Año 2007, Placa EG03190, Chasis JTMBD31V30504706 de la flotilla vehicular del CONAVIHSIDA</t>
  </si>
  <si>
    <t>B1500000541</t>
  </si>
  <si>
    <t>B1500000138</t>
  </si>
  <si>
    <t>Pago impuesto por adquisicion de mobiliario para la adecuacion del almacen de programa de medicamentos esenciales y central de apoyo logistico promese cal, (cuatro 4) estanteria convencional tipo rack y desmonte de cutramerias)</t>
  </si>
  <si>
    <t>E450000000328</t>
  </si>
  <si>
    <t>Pago Itbis por adquisicion de toner para ser utilizados en las oficinas financiera y poblaciones clave de CONAVIHSIDA</t>
  </si>
  <si>
    <t>Pago impuestos por adquisicion de mobiliario para la adecuacion del almacen de programa de medicamentos esenciales y central de apoyo logistico promese cal (cuatro 4) estanteria convencional tipo rack y desmonte de cuarenta (40) tramerias</t>
  </si>
  <si>
    <t>Pago itbis desaduanaje MALDI TOD, printer y UPS llegaron bajo la guia aerea No. 1061156392 de la irden APO24-00006083</t>
  </si>
  <si>
    <t>B1500001714</t>
  </si>
  <si>
    <t>COMPLEJO GALLERY SRL</t>
  </si>
  <si>
    <t>Pago impuesto por contratacion de almuerzo y refrigerio para un tallr de cuarenta (40) personas, los cuales seran servido del dia 17  al 20 de septiembre de 2024 en la provincia de San Juan de la Maguana durante los talleres de capacitacion en coinfeccion TB/VIH y Diabetes</t>
  </si>
  <si>
    <t>B1500002000</t>
  </si>
  <si>
    <t>BAMBU CANA (GAVEA SRL)</t>
  </si>
  <si>
    <t>Pago impuesto por contratacion de al,muerzo y refrigerio para un taller de cuarenta y cinco (45) personas los cuales seran servidos del 23 al 27 de septiembre de 2024 en la provincia Monseñor Nouel durante los talleres de capacitacion en coinfeccion TB/ VIH y DIABETES</t>
  </si>
  <si>
    <t>DISTRIBUIDORA DE ALIMENTOS RL, SRL (COMEDOR LILITA)</t>
  </si>
  <si>
    <t>Pago de impuesto por contratacion de almnuerzo y refrigerio para un taller de cuarenta  (40) personas, los cuales seran servidos del dia 17 al 20 de septiembre de 2024 en la provincia de Azua, durante los talleres de capacitacion en coinfeccion T/ VIH y Diabetes</t>
  </si>
  <si>
    <t>B1500000546</t>
  </si>
  <si>
    <t>FRIO MAX</t>
  </si>
  <si>
    <t>Pago impuesto por servicio de reparacion y adecuacion de ducteria correccion de escape, colocacion de manga para salida de aire, plancha p3 para reparacion de ducto</t>
  </si>
  <si>
    <t>B150000397</t>
  </si>
  <si>
    <t xml:space="preserve">LEYDI JULEY CONCEPPCION GUERRERO </t>
  </si>
  <si>
    <t>Pago impuesto por contratacion de Almuerzo y refrigerio para un taller de cuarenta y cinco (45) personas, servidos el dia 1 al 4 de Octubre 2024 en la Provincia de la Romana, durante los talleres de capacitacion en Coinfeccion TB/ VIH y Diabetes</t>
  </si>
  <si>
    <t xml:space="preserve">B1500000258 </t>
  </si>
  <si>
    <t>Pago de cargos de BL No. AMC2260487 EX 2396/2024, Desaduanaje de Prubes rapidas de HIV Tamizaje</t>
  </si>
  <si>
    <t>B1500004041</t>
  </si>
  <si>
    <t>INSTITUTO TECNOLOGICO DE SANTO DOMINGO (INTEC)</t>
  </si>
  <si>
    <t>Pago Itbis correspondiente a la consultoria para la Asistencia Tecnica para el Diseño de Herramienta Digital de supervision en materia de genero violencia y capacitacion de las direcciones provinciales y de areas de salud (DPS/DAS)</t>
  </si>
  <si>
    <t>B1500000051</t>
  </si>
  <si>
    <t>William Alexander Garcia Tavarez</t>
  </si>
  <si>
    <t>Pago ITBIS, AT para la Elaboracion del Modulo para el registro de las acciones comunitarias desarrolladas por (ASFL), Modulo SRPC con el SIRNAI modulo PrEP y el registro ara UDI</t>
  </si>
  <si>
    <t>B15000000003</t>
  </si>
  <si>
    <t>Pago correspondiente al ITBIS por la  Asistencia tecnica para la elaboracion de dimensionamiento de poblaciones clave</t>
  </si>
  <si>
    <t>B15000000002</t>
  </si>
  <si>
    <t>Pago correspondiente al ITBIS por la AT realizacion del plan nacional de M&amp;E protocolo de vañidacion y cañodad de los datos del Plam Estrategico Nacional de la Rerspuesta Nacional a las ITS - VIH y el SIDA ( 2025-2028)</t>
  </si>
  <si>
    <t>B1500000041</t>
  </si>
  <si>
    <t>ALTAGRACIA ORQUIDEA MELO ENCARNACION (MAS QUE AZUCAR)</t>
  </si>
  <si>
    <t>Pago impuesto por contratacion de refrigerio para 30 personas servidos durante reunion timestral de la mesa tecnica de monitoreo y evaluacion en el salon del CONAVHISIDA, a realizado el 09 de Octubre 2024</t>
  </si>
  <si>
    <t>B1500000266</t>
  </si>
  <si>
    <t>Pago impuesto por adquisicion de tickets aereos clase economica para humberto lopez y robet paulno para participar en la conferencia sobre investigacion para la prevencion del VIH (VIHD4P), Lima Peru</t>
  </si>
  <si>
    <t>B1500000021</t>
  </si>
  <si>
    <t>NAELICA SOLUCIONES SRL</t>
  </si>
  <si>
    <t>Pago impuesto por contratacion de un salon de hotel para el lanzamiento de las actualizaciones del sistema de registro de poblaciones clave y relanzamiento del repositorio de estadisticas e investigacion en ITS-VIH y SIDA</t>
  </si>
  <si>
    <t>B1500000040</t>
  </si>
  <si>
    <t>Pago impuesto por contratacion de un refrigerio para 15 personas servido el miercoles 02 de octubre 2024 en el salon de reuniones del CONAVIHSIDA, durante la reunion de trabajo con el comité coordinador de la sostenibilidad del VIH</t>
  </si>
  <si>
    <t>B1500001158</t>
  </si>
  <si>
    <t>Pago impuesto por contratacion de un salon de eventos en Hotel de Santo Domingo para el desarrollo de taller de capacitacion para la realizacion de pruebas de VIH dirigido a personal No bioanalista</t>
  </si>
  <si>
    <t>B1500002398</t>
  </si>
  <si>
    <t>TUCABAYA INMOBILIARIA</t>
  </si>
  <si>
    <t>Pago impuesto por solicitud de salon en hotel metropolitano para la reunion de socializacion de la nueva propuesta de financiamiento del fondo mundial</t>
  </si>
  <si>
    <t xml:space="preserve">B1500000176 </t>
  </si>
  <si>
    <t>MIGUEL ANTONIO SOLIMAN DE LA ROSA</t>
  </si>
  <si>
    <t>Pago impuesto por contratacion de refrigerio y almuerzo para un taller de 45 personas servidos desde el 8 al 11 de octubre 24 en la provincia la Altagracia durante los talleres de capacitacion en coinfeccion TB/VIH y Diabetes</t>
  </si>
  <si>
    <t>B1500000267</t>
  </si>
  <si>
    <t>Pago impuesto por adquisicion de tickets aereos clase economica a la ciudad de panama para participar en las reuniones de jefes de programa nacionales de VIH/ITS, VIRAL HEPATITIS Y TUBERCULOSIS</t>
  </si>
  <si>
    <t xml:space="preserve">JOAQUIN ROMERO COMERCIAL </t>
  </si>
  <si>
    <t>B1500000745</t>
  </si>
  <si>
    <t>Pago impuesto por laminado de cristales al autobus hyunday placa PP477379 color blanco perteneciente a la flotilla vehicular</t>
  </si>
  <si>
    <t>B1500000177</t>
  </si>
  <si>
    <t>Pago por contratacion de refirgerio y almuerzo para un taller de 45 personas, servido desde el  15 al 18 de octubre 2024 en la provincia de hato mayor durante los talleres de capacitacion</t>
  </si>
  <si>
    <t>CATHAY GROUP</t>
  </si>
  <si>
    <t>Pago impuesto por adquiscion de dos vehiculos de carga tipo furgonetas refrigeradas.</t>
  </si>
  <si>
    <t>B15000001050</t>
  </si>
  <si>
    <t>D MARIANO BUFFET (MARIANO JIMENEZ SANCHEZ)</t>
  </si>
  <si>
    <t>Pago impuesto por contratacion de almuerzo y refrgerio para un taller de cuarenta y cinco personas los cuales seras servido del dia 23 al 27 de septiembre 24 en la provincia de la vega, durantew los talleres de capacitacion en coinfeccion TB/VIH y Diabetes</t>
  </si>
  <si>
    <t>B1500000554</t>
  </si>
  <si>
    <t>Pago impuesto instalacion de panel de breaker y restructuracion del cableado electrico en genera a los aires del primer piso CONAVIHSIDA</t>
  </si>
  <si>
    <t>B1500000191</t>
  </si>
  <si>
    <t>ALIMENTOS PPG SRL</t>
  </si>
  <si>
    <t>Pago impuesto de contratacion de almuerzo y refrigerio para dos talleres simultaneos de cuarenta y cinco (45) personas cada uno servidos del dia 22 al 25 de octubre en la provincia de san cristobal durante los talleres de capacitacion en coinfeccion TB /VIH y Diabetes</t>
  </si>
  <si>
    <t>B1500000122</t>
  </si>
  <si>
    <t>Pago impuesto por servicio de refrigerio para 25 personas servido el jueves 24 de Octubre 2024 en el salon de reuniones del CONAVIHSIDA, durantes la reunion de sostenibilidad del VIH con la Sociedad Civil</t>
  </si>
  <si>
    <t>B1500000534</t>
  </si>
  <si>
    <t>DORKA ESTHER GARCIA CASTRO</t>
  </si>
  <si>
    <t>Pago impuesto por contratacion de refrigerio y almuerzo para un taller de 45 personas servidos desde el 15 al 18 de Octubre 24 en la provincia del SEIBO durante los talleres de capacitacion en coinfeccion TB/VIH y Diabetes</t>
  </si>
  <si>
    <t>B1500000220</t>
  </si>
  <si>
    <t>Pago impuesto mantenimiento y reparacion a cuatro vehiculos propiedad del CONVIHSIDA</t>
  </si>
  <si>
    <t>B1500000242</t>
  </si>
  <si>
    <t>AUTOCENTRO FLAVER SRL</t>
  </si>
  <si>
    <t>Pago impuesto por adquisicion de defensa y juego de estribo reforzados para el minibus perteneciente a la flotilla del CONAVIHSIDA</t>
  </si>
  <si>
    <t>B1500000181</t>
  </si>
  <si>
    <t>Pago impuesto por rotulacion minibus perteneciente a la flotilla del CONAVIHSIDA</t>
  </si>
  <si>
    <t>B1500000175</t>
  </si>
  <si>
    <t>Pago impuesto contratacion de almuerzo y refrigerio para un taller de 90 personas servidos el dia 1 al 4 de octubre 2024 en la provincia de San Pedro de Macoris durante los talleres de capacitacion en coinfeccion TB/VIY y Diabetes</t>
  </si>
  <si>
    <t>B1500000071</t>
  </si>
  <si>
    <t>INTER ML SRL</t>
  </si>
  <si>
    <t>Pago impuesto por adquisicion de materiales de contruccion para la remodelacion de almacen de sabana perdida</t>
  </si>
  <si>
    <t>B1500000072</t>
  </si>
  <si>
    <t>B1500000269</t>
  </si>
  <si>
    <t xml:space="preserve">Pago impuesto por adquisicion de tickets aereos para el señor melvin brioso clase economica para viajar a la ciudad de nueva york </t>
  </si>
  <si>
    <t xml:space="preserve">RESOLUCION </t>
  </si>
  <si>
    <t>Anticipo 1 LIB 262-1</t>
  </si>
  <si>
    <t>Anticipo 2 LIB 407-1</t>
  </si>
  <si>
    <t>Anticipo 3 LIB 1298-1</t>
  </si>
  <si>
    <t>TOTAL</t>
  </si>
  <si>
    <t>A liquidar 60</t>
  </si>
  <si>
    <t>Pendiente por liquidar</t>
  </si>
  <si>
    <t>B1500000169</t>
  </si>
  <si>
    <t xml:space="preserve">B1500000357 </t>
  </si>
  <si>
    <t>AYARILIS SANCHEZ DE MEJIA</t>
  </si>
  <si>
    <t>Pago impuestos por legalizacion de 19 contratos</t>
  </si>
  <si>
    <t>Pago impuesto por renovacion de alquiler de una caja de seguridad No. 48 correspondiente al periodo 18/11/2024 AL 18/11/2024 para uso del CONAVIHSIDA</t>
  </si>
  <si>
    <t>B1500000260</t>
  </si>
  <si>
    <t>Pago impuesto exp 2898-2024 BL NO.temu3437160</t>
  </si>
  <si>
    <t>B1500000225</t>
  </si>
  <si>
    <t xml:space="preserve">IMPRESOS Y PAPELERIA DOS M </t>
  </si>
  <si>
    <t>Pago impuesto por adquisicion de articulos promocionales utilizados en el taller de seguimiento a las ejecutorias y gestion de la informacion</t>
  </si>
  <si>
    <t xml:space="preserve">Pago impuesto por adquisicion de tickets aereo en clase economica para Sr. Melvin Brioso a participacion en reunon </t>
  </si>
  <si>
    <t>B1500000270</t>
  </si>
  <si>
    <t>B1500000123</t>
  </si>
  <si>
    <t>Pago impuesto por contratacion de cuatro refrigerios para la reunion trimestraal con los subreceptores los dias 12 y el 13 de noviembre 2024, en el salon de reuniones del CONAVIHSIDA</t>
  </si>
  <si>
    <t>B1500000054</t>
  </si>
  <si>
    <t>GIS GRUPO CONSULTOR</t>
  </si>
  <si>
    <t>Pago Itbis correspondiente a la consultoria ''Asistencia tecnica para la transferencia del almacenamiento de productos de VIH del programa de medicamentos esenciales y central de apoyo logistico (promese-cal)</t>
  </si>
  <si>
    <t>B1500002017 -2418 - 2419</t>
  </si>
  <si>
    <t>Pago impuesto por contratacion de un salon de eventos y hospedaje de un hotel de santo domingo para el desarrollo de taller de capacitacion procedimientos operativos del sugemi a la red de beneficiarios del CONAVISHIDA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</si>
</sst>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
      <b/>
      <sz val="11"/>
      <color rgb="FFFF0000"/>
      <name val="Calibri"/>
      <family val="2"/>
      <scheme val="minor"/>
    </font>
    <font>
      <b/>
      <sz val="11"/>
      <name val="Calibri"/>
      <family val="2"/>
      <scheme val="minor"/>
    </font>
    <font>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2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0" fontId="3" fillId="2" borderId="13" xfId="0" applyFont="1" applyFill="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0" fontId="0" fillId="3" borderId="0" xfId="0" applyFill="1"/>
    <xf numFmtId="0" fontId="1" fillId="0" borderId="0" xfId="0" applyFont="1"/>
    <xf numFmtId="0" fontId="1" fillId="0" borderId="20" xfId="0" applyFont="1" applyBorder="1" applyAlignment="1">
      <alignment horizontal="center" vertical="center" wrapText="1"/>
    </xf>
    <xf numFmtId="0" fontId="1" fillId="0" borderId="21" xfId="0" applyFont="1" applyBorder="1" applyAlignment="1">
      <alignment wrapText="1"/>
    </xf>
    <xf numFmtId="0" fontId="1" fillId="0" borderId="22" xfId="0" applyFont="1" applyBorder="1" applyAlignment="1">
      <alignment horizontal="center" vertical="center" wrapText="1"/>
    </xf>
    <xf numFmtId="14" fontId="1" fillId="0" borderId="22"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43" fontId="1" fillId="0" borderId="15"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wrapText="1"/>
    </xf>
    <xf numFmtId="14" fontId="0" fillId="0" borderId="17" xfId="0" applyNumberFormat="1" applyBorder="1" applyAlignment="1">
      <alignment horizontal="center" vertical="center" wrapText="1"/>
    </xf>
    <xf numFmtId="0" fontId="1" fillId="0" borderId="21" xfId="0" applyFont="1" applyBorder="1" applyAlignment="1">
      <alignment horizontal="center" vertical="center" wrapText="1"/>
    </xf>
    <xf numFmtId="0" fontId="0" fillId="0" borderId="0" xfId="0" applyAlignment="1">
      <alignment horizontal="center" vertical="center"/>
    </xf>
    <xf numFmtId="14" fontId="8" fillId="0" borderId="14"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43" fontId="8" fillId="0" borderId="16"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43" fontId="9" fillId="0" borderId="16" xfId="0" applyNumberFormat="1" applyFont="1" applyBorder="1" applyAlignment="1">
      <alignment horizontal="center" vertical="center" wrapText="1"/>
    </xf>
    <xf numFmtId="14" fontId="1" fillId="4" borderId="22"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14" fontId="1" fillId="4" borderId="1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43" fontId="1" fillId="4" borderId="15" xfId="0" applyNumberFormat="1" applyFont="1" applyFill="1" applyBorder="1" applyAlignment="1">
      <alignment horizontal="center" vertical="center" wrapText="1"/>
    </xf>
    <xf numFmtId="14" fontId="1" fillId="4" borderId="14" xfId="0" applyNumberFormat="1" applyFont="1" applyFill="1" applyBorder="1" applyAlignment="1">
      <alignment horizontal="center" vertical="center" wrapText="1"/>
    </xf>
    <xf numFmtId="0" fontId="1" fillId="4" borderId="15" xfId="0" applyFont="1" applyFill="1" applyBorder="1" applyAlignment="1">
      <alignment horizontal="center" vertical="center" wrapText="1"/>
    </xf>
    <xf numFmtId="43" fontId="1" fillId="4" borderId="16"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2" xfId="0" applyFont="1" applyBorder="1" applyAlignment="1">
      <alignment vertical="center"/>
    </xf>
    <xf numFmtId="0" fontId="1" fillId="0" borderId="25" xfId="0" applyFont="1" applyBorder="1" applyAlignment="1">
      <alignment horizontal="center" vertical="center" wrapText="1"/>
    </xf>
    <xf numFmtId="43" fontId="0" fillId="0" borderId="0" xfId="0" applyNumberFormat="1"/>
    <xf numFmtId="43" fontId="1" fillId="0" borderId="0" xfId="0" applyNumberFormat="1" applyFont="1"/>
    <xf numFmtId="0" fontId="1" fillId="0" borderId="26" xfId="0" applyFont="1" applyBorder="1"/>
    <xf numFmtId="43" fontId="1" fillId="0" borderId="26" xfId="0" applyNumberFormat="1" applyFont="1" applyBorder="1"/>
    <xf numFmtId="0" fontId="0" fillId="0" borderId="26" xfId="0" applyBorder="1"/>
    <xf numFmtId="43" fontId="0" fillId="0" borderId="26" xfId="0" applyNumberFormat="1" applyBorder="1"/>
    <xf numFmtId="43" fontId="0" fillId="5" borderId="0" xfId="0" applyNumberFormat="1" applyFill="1"/>
    <xf numFmtId="43" fontId="10" fillId="0" borderId="26" xfId="0" applyNumberFormat="1" applyFont="1" applyBorder="1"/>
    <xf numFmtId="0" fontId="10" fillId="0" borderId="26" xfId="0" applyFont="1" applyBorder="1"/>
    <xf numFmtId="4" fontId="5" fillId="0" borderId="22" xfId="0" applyNumberFormat="1"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17" fontId="3" fillId="2" borderId="4" xfId="0" applyNumberFormat="1"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1" xfId="0" applyFont="1" applyFill="1" applyBorder="1" applyAlignment="1">
      <alignment horizontal="center" wrapText="1"/>
    </xf>
    <xf numFmtId="0" fontId="3" fillId="4" borderId="12" xfId="0" applyFont="1" applyFill="1" applyBorder="1" applyAlignment="1">
      <alignment horizontal="center"/>
    </xf>
    <xf numFmtId="14" fontId="1" fillId="4" borderId="17" xfId="0" applyNumberFormat="1" applyFont="1" applyFill="1" applyBorder="1" applyAlignment="1">
      <alignment horizontal="center" vertical="center" wrapText="1"/>
    </xf>
    <xf numFmtId="14" fontId="5" fillId="4" borderId="18" xfId="0" applyNumberFormat="1"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top" wrapText="1"/>
    </xf>
    <xf numFmtId="4" fontId="5" fillId="4" borderId="22"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CE668E22-E84C-42AC-8011-B90CCE9D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1E31008-6F05-4218-B9A9-0145F1604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866775</xdr:colOff>
      <xdr:row>8</xdr:row>
      <xdr:rowOff>9525</xdr:rowOff>
    </xdr:to>
    <xdr:pic>
      <xdr:nvPicPr>
        <xdr:cNvPr id="2" name="Picture 19" descr="Nueva imagen">
          <a:extLst>
            <a:ext uri="{FF2B5EF4-FFF2-40B4-BE49-F238E27FC236}">
              <a16:creationId xmlns:a16="http://schemas.microsoft.com/office/drawing/2014/main" id="{FED0E990-2D00-4D14-A060-2AEEB596E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00F0659A-B3BA-48AF-B4A0-FD42296308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7649756-47EA-48E5-B43D-44606C57F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2B10E46-F8DF-4BDA-A705-0C2A4AD3F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C61442C-0238-419D-8127-BC2FA20CA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516" y="367553"/>
          <a:ext cx="1571065" cy="10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83DFC08-EB2E-4F58-B6BE-DFCFA9B45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9E086F96-A2B6-48FD-8A22-82A48344B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9273A6F-1533-4DB5-B2BA-725CC854D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8473B027-BE55-46E5-A3A7-D205E711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1475"/>
          <a:ext cx="15716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58F0DBD-078C-45BF-83AD-943967E4F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6A81-52E4-4429-BEF3-C6234AAD1630}">
  <dimension ref="B2:J51"/>
  <sheetViews>
    <sheetView zoomScale="85" zoomScaleNormal="85" workbookViewId="0">
      <selection activeCell="G11" sqref="G11"/>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45292</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57.9" thickBot="1" x14ac:dyDescent="0.6">
      <c r="B19" s="6">
        <v>45273</v>
      </c>
      <c r="C19" s="7" t="s">
        <v>42</v>
      </c>
      <c r="D19" s="8" t="s">
        <v>43</v>
      </c>
      <c r="E19" s="9" t="s">
        <v>16</v>
      </c>
      <c r="F19" s="9" t="s">
        <v>17</v>
      </c>
      <c r="G19" s="7">
        <v>45315</v>
      </c>
      <c r="H19" s="11" t="s">
        <v>44</v>
      </c>
      <c r="I19" s="10">
        <v>1127.05</v>
      </c>
    </row>
    <row r="20" spans="2:9" ht="101.1" thickBot="1" x14ac:dyDescent="0.6">
      <c r="B20" s="6">
        <v>45275</v>
      </c>
      <c r="C20" s="7" t="s">
        <v>45</v>
      </c>
      <c r="D20" s="8" t="s">
        <v>46</v>
      </c>
      <c r="E20" s="9" t="s">
        <v>16</v>
      </c>
      <c r="F20" s="9" t="s">
        <v>17</v>
      </c>
      <c r="G20" s="7">
        <v>45315</v>
      </c>
      <c r="H20" s="11" t="s">
        <v>47</v>
      </c>
      <c r="I20" s="10">
        <v>247161.4</v>
      </c>
    </row>
    <row r="21" spans="2:9" ht="29.1" thickBot="1" x14ac:dyDescent="0.6">
      <c r="B21" s="6">
        <v>45281</v>
      </c>
      <c r="C21" s="7" t="s">
        <v>48</v>
      </c>
      <c r="D21" s="8" t="s">
        <v>35</v>
      </c>
      <c r="E21" s="9" t="s">
        <v>16</v>
      </c>
      <c r="F21" s="9" t="s">
        <v>17</v>
      </c>
      <c r="G21" s="7">
        <v>45315</v>
      </c>
      <c r="H21" s="11" t="s">
        <v>49</v>
      </c>
      <c r="I21" s="10">
        <v>810</v>
      </c>
    </row>
    <row r="22" spans="2:9" ht="43.5" thickBot="1" x14ac:dyDescent="0.6">
      <c r="B22" s="6">
        <v>45282</v>
      </c>
      <c r="C22" s="7" t="s">
        <v>50</v>
      </c>
      <c r="D22" s="8" t="s">
        <v>51</v>
      </c>
      <c r="E22" s="9" t="s">
        <v>16</v>
      </c>
      <c r="F22" s="9" t="s">
        <v>17</v>
      </c>
      <c r="G22" s="7">
        <v>45315</v>
      </c>
      <c r="H22" s="11" t="s">
        <v>52</v>
      </c>
      <c r="I22" s="10">
        <v>7245</v>
      </c>
    </row>
    <row r="23" spans="2:9" ht="43.5" thickBot="1" x14ac:dyDescent="0.6">
      <c r="B23" s="6">
        <v>45282</v>
      </c>
      <c r="C23" s="7" t="s">
        <v>53</v>
      </c>
      <c r="D23" s="8" t="s">
        <v>54</v>
      </c>
      <c r="E23" s="9" t="s">
        <v>16</v>
      </c>
      <c r="F23" s="9" t="s">
        <v>17</v>
      </c>
      <c r="G23" s="7">
        <v>45315</v>
      </c>
      <c r="H23" s="11" t="s">
        <v>55</v>
      </c>
      <c r="I23" s="10">
        <v>3924</v>
      </c>
    </row>
    <row r="24" spans="2:9" ht="86.7" thickBot="1" x14ac:dyDescent="0.6">
      <c r="B24" s="6">
        <v>45286</v>
      </c>
      <c r="C24" s="7" t="s">
        <v>56</v>
      </c>
      <c r="D24" s="8" t="s">
        <v>57</v>
      </c>
      <c r="E24" s="9" t="s">
        <v>16</v>
      </c>
      <c r="F24" s="9" t="s">
        <v>17</v>
      </c>
      <c r="G24" s="7">
        <v>45315</v>
      </c>
      <c r="H24" s="11" t="s">
        <v>58</v>
      </c>
      <c r="I24" s="10">
        <v>2982.1</v>
      </c>
    </row>
    <row r="25" spans="2:9" ht="72.3" thickBot="1" x14ac:dyDescent="0.6">
      <c r="B25" s="6">
        <v>45287</v>
      </c>
      <c r="C25" s="7" t="s">
        <v>59</v>
      </c>
      <c r="D25" s="8" t="s">
        <v>60</v>
      </c>
      <c r="E25" s="9" t="s">
        <v>16</v>
      </c>
      <c r="F25" s="9" t="s">
        <v>17</v>
      </c>
      <c r="G25" s="7">
        <v>45315</v>
      </c>
      <c r="H25" s="11" t="s">
        <v>61</v>
      </c>
      <c r="I25" s="10">
        <v>17379.48</v>
      </c>
    </row>
    <row r="26" spans="2:9" ht="14.7" thickBot="1" x14ac:dyDescent="0.6">
      <c r="B26" s="6">
        <v>45289</v>
      </c>
      <c r="C26" s="7" t="s">
        <v>62</v>
      </c>
      <c r="D26" s="8" t="s">
        <v>63</v>
      </c>
      <c r="E26" s="9" t="s">
        <v>16</v>
      </c>
      <c r="F26" s="9" t="s">
        <v>17</v>
      </c>
      <c r="G26" s="7">
        <v>45315</v>
      </c>
      <c r="H26" s="11" t="s">
        <v>64</v>
      </c>
      <c r="I26" s="10"/>
    </row>
    <row r="27" spans="2:9" ht="43.5" thickBot="1" x14ac:dyDescent="0.6">
      <c r="B27" s="6">
        <v>45289</v>
      </c>
      <c r="C27" s="7" t="s">
        <v>65</v>
      </c>
      <c r="D27" s="8" t="s">
        <v>66</v>
      </c>
      <c r="E27" s="9" t="s">
        <v>16</v>
      </c>
      <c r="F27" s="9" t="s">
        <v>17</v>
      </c>
      <c r="G27" s="7">
        <v>45315</v>
      </c>
      <c r="H27" s="11" t="s">
        <v>67</v>
      </c>
      <c r="I27" s="10">
        <v>2259</v>
      </c>
    </row>
    <row r="28" spans="2:9" ht="43.5" thickBot="1" x14ac:dyDescent="0.6">
      <c r="B28" s="6">
        <v>45289</v>
      </c>
      <c r="C28" s="7" t="s">
        <v>68</v>
      </c>
      <c r="D28" s="8" t="s">
        <v>51</v>
      </c>
      <c r="E28" s="9" t="s">
        <v>16</v>
      </c>
      <c r="F28" s="9" t="s">
        <v>17</v>
      </c>
      <c r="G28" s="7">
        <v>45315</v>
      </c>
      <c r="H28" s="11" t="s">
        <v>69</v>
      </c>
      <c r="I28" s="10">
        <v>7650</v>
      </c>
    </row>
    <row r="29" spans="2:9" ht="43.5" thickBot="1" x14ac:dyDescent="0.6">
      <c r="B29" s="6">
        <v>45289</v>
      </c>
      <c r="C29" s="7" t="s">
        <v>70</v>
      </c>
      <c r="D29" s="8" t="s">
        <v>71</v>
      </c>
      <c r="E29" s="9" t="s">
        <v>16</v>
      </c>
      <c r="F29" s="9" t="s">
        <v>17</v>
      </c>
      <c r="G29" s="7">
        <v>45315</v>
      </c>
      <c r="H29" s="11" t="s">
        <v>72</v>
      </c>
      <c r="I29" s="10">
        <v>9432</v>
      </c>
    </row>
    <row r="30" spans="2:9" ht="43.5" thickBot="1" x14ac:dyDescent="0.6">
      <c r="B30" s="6">
        <v>45289</v>
      </c>
      <c r="C30" s="7" t="s">
        <v>73</v>
      </c>
      <c r="D30" s="8" t="s">
        <v>71</v>
      </c>
      <c r="E30" s="9" t="s">
        <v>16</v>
      </c>
      <c r="F30" s="9" t="s">
        <v>17</v>
      </c>
      <c r="G30" s="7">
        <v>45315</v>
      </c>
      <c r="H30" s="11" t="s">
        <v>74</v>
      </c>
      <c r="I30" s="10">
        <v>6296.4</v>
      </c>
    </row>
    <row r="31" spans="2:9" ht="57.9" thickBot="1" x14ac:dyDescent="0.6">
      <c r="B31" s="6">
        <v>45299</v>
      </c>
      <c r="C31" s="7" t="s">
        <v>86</v>
      </c>
      <c r="D31" s="8" t="s">
        <v>87</v>
      </c>
      <c r="E31" s="9" t="s">
        <v>16</v>
      </c>
      <c r="F31" s="9" t="s">
        <v>17</v>
      </c>
      <c r="G31" s="7">
        <v>45315</v>
      </c>
      <c r="H31" s="11" t="s">
        <v>88</v>
      </c>
      <c r="I31" s="10">
        <v>101109.83</v>
      </c>
    </row>
    <row r="32" spans="2:9" ht="29.1" thickBot="1" x14ac:dyDescent="0.6">
      <c r="B32" s="6">
        <v>45300</v>
      </c>
      <c r="C32" s="7" t="s">
        <v>89</v>
      </c>
      <c r="D32" s="8" t="s">
        <v>90</v>
      </c>
      <c r="E32" s="9" t="s">
        <v>16</v>
      </c>
      <c r="F32" s="9" t="s">
        <v>17</v>
      </c>
      <c r="G32" s="7">
        <v>45315</v>
      </c>
      <c r="H32" s="11" t="s">
        <v>91</v>
      </c>
      <c r="I32" s="10">
        <v>17599.864000000001</v>
      </c>
    </row>
    <row r="33" spans="2:9" ht="72.3" thickBot="1" x14ac:dyDescent="0.6">
      <c r="B33" s="6">
        <v>45303</v>
      </c>
      <c r="C33" s="7" t="s">
        <v>92</v>
      </c>
      <c r="D33" s="8" t="s">
        <v>93</v>
      </c>
      <c r="E33" s="9" t="s">
        <v>16</v>
      </c>
      <c r="F33" s="9" t="s">
        <v>17</v>
      </c>
      <c r="G33" s="7">
        <v>45350</v>
      </c>
      <c r="H33" s="11" t="s">
        <v>94</v>
      </c>
      <c r="I33" s="10">
        <v>170223.75</v>
      </c>
    </row>
    <row r="34" spans="2:9" ht="43.5" thickBot="1" x14ac:dyDescent="0.6">
      <c r="B34" s="6">
        <v>45310</v>
      </c>
      <c r="C34" s="7" t="s">
        <v>95</v>
      </c>
      <c r="D34" s="8" t="s">
        <v>96</v>
      </c>
      <c r="E34" s="9" t="s">
        <v>16</v>
      </c>
      <c r="F34" s="9" t="s">
        <v>17</v>
      </c>
      <c r="G34" s="7">
        <v>45350</v>
      </c>
      <c r="H34" s="11" t="s">
        <v>97</v>
      </c>
      <c r="I34" s="10">
        <v>328320</v>
      </c>
    </row>
    <row r="35" spans="2:9" ht="29.1" thickBot="1" x14ac:dyDescent="0.6">
      <c r="B35" s="6">
        <v>45315</v>
      </c>
      <c r="C35" s="7" t="s">
        <v>98</v>
      </c>
      <c r="D35" s="8" t="s">
        <v>99</v>
      </c>
      <c r="E35" s="9" t="s">
        <v>16</v>
      </c>
      <c r="F35" s="9" t="s">
        <v>17</v>
      </c>
      <c r="G35" s="7">
        <v>45350</v>
      </c>
      <c r="H35" s="11" t="s">
        <v>100</v>
      </c>
      <c r="I35" s="10">
        <v>324519.43</v>
      </c>
    </row>
    <row r="36" spans="2:9" ht="86.7" thickBot="1" x14ac:dyDescent="0.6">
      <c r="B36" s="6">
        <v>45317</v>
      </c>
      <c r="C36" s="7" t="s">
        <v>101</v>
      </c>
      <c r="D36" s="8" t="s">
        <v>71</v>
      </c>
      <c r="E36" s="9" t="s">
        <v>16</v>
      </c>
      <c r="F36" s="9" t="s">
        <v>17</v>
      </c>
      <c r="G36" s="7">
        <v>45350</v>
      </c>
      <c r="H36" s="11" t="s">
        <v>102</v>
      </c>
      <c r="I36" s="10">
        <v>3762</v>
      </c>
    </row>
    <row r="37" spans="2:9" ht="14.7" thickBot="1" x14ac:dyDescent="0.6">
      <c r="B37" s="6"/>
      <c r="C37" s="7"/>
      <c r="D37" s="8"/>
      <c r="E37" s="9"/>
      <c r="F37" s="9"/>
      <c r="G37" s="7"/>
      <c r="H37" s="11"/>
      <c r="I37" s="10"/>
    </row>
    <row r="38" spans="2:9" ht="14.7" thickBot="1" x14ac:dyDescent="0.6">
      <c r="B38" s="12"/>
      <c r="C38" s="13" t="s">
        <v>75</v>
      </c>
      <c r="D38" s="14"/>
      <c r="E38" s="14"/>
      <c r="F38" s="14"/>
      <c r="G38" s="14"/>
      <c r="H38" s="15"/>
      <c r="I38" s="16">
        <f>SUM(I10:I37)</f>
        <v>2688236.9339999999</v>
      </c>
    </row>
    <row r="39" spans="2:9" x14ac:dyDescent="0.55000000000000004">
      <c r="B39" s="17"/>
      <c r="C39" s="18"/>
      <c r="E39" s="18"/>
      <c r="G39" s="18"/>
      <c r="H39" s="19"/>
      <c r="I39" s="20"/>
    </row>
    <row r="40" spans="2:9" x14ac:dyDescent="0.55000000000000004">
      <c r="B40" s="17"/>
      <c r="C40" s="21"/>
      <c r="E40" s="21"/>
      <c r="F40" s="21"/>
      <c r="G40" s="19"/>
      <c r="H40" s="20"/>
    </row>
    <row r="41" spans="2:9" x14ac:dyDescent="0.55000000000000004">
      <c r="B41" s="17"/>
      <c r="C41" s="21"/>
      <c r="D41" s="18"/>
      <c r="E41" s="21"/>
      <c r="G41" s="21"/>
    </row>
    <row r="42" spans="2:9" x14ac:dyDescent="0.55000000000000004">
      <c r="C42" s="18" t="s">
        <v>76</v>
      </c>
      <c r="E42" s="18" t="s">
        <v>77</v>
      </c>
      <c r="H42" s="18" t="s">
        <v>78</v>
      </c>
    </row>
    <row r="43" spans="2:9" x14ac:dyDescent="0.55000000000000004">
      <c r="B43" s="17"/>
      <c r="C43" s="21" t="s">
        <v>79</v>
      </c>
      <c r="E43" s="21" t="s">
        <v>80</v>
      </c>
      <c r="H43" s="21" t="s">
        <v>81</v>
      </c>
    </row>
    <row r="44" spans="2:9" x14ac:dyDescent="0.55000000000000004">
      <c r="B44" s="17"/>
      <c r="C44" s="21" t="s">
        <v>82</v>
      </c>
      <c r="D44" s="18"/>
      <c r="E44" s="21" t="s">
        <v>83</v>
      </c>
      <c r="H44" s="21" t="s">
        <v>84</v>
      </c>
    </row>
    <row r="45" spans="2:9" x14ac:dyDescent="0.55000000000000004">
      <c r="C45" s="21"/>
      <c r="E45" s="21"/>
      <c r="G45" s="21"/>
    </row>
    <row r="46" spans="2:9" x14ac:dyDescent="0.55000000000000004">
      <c r="C46" s="18"/>
      <c r="D46" s="21"/>
      <c r="F46" s="21"/>
    </row>
    <row r="51" spans="3:4" x14ac:dyDescent="0.55000000000000004">
      <c r="C51" s="22"/>
      <c r="D51" t="s">
        <v>85</v>
      </c>
    </row>
  </sheetData>
  <autoFilter ref="B9:J36" xr:uid="{1E2E6A81-52E4-4429-BEF3-C6234AAD1630}"/>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E26D-86A8-4871-9B96-BADF296F90BC}">
  <dimension ref="B2:J79"/>
  <sheetViews>
    <sheetView topLeftCell="A61" zoomScale="80" zoomScaleNormal="80" workbookViewId="0">
      <selection activeCell="P60" sqref="P6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45596</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43.5" thickBot="1" x14ac:dyDescent="0.6">
      <c r="B17" s="27">
        <v>45484</v>
      </c>
      <c r="C17" s="27" t="s">
        <v>260</v>
      </c>
      <c r="D17" s="26" t="s">
        <v>255</v>
      </c>
      <c r="E17" s="59" t="s">
        <v>16</v>
      </c>
      <c r="F17" s="9" t="s">
        <v>17</v>
      </c>
      <c r="G17" s="7">
        <v>45535</v>
      </c>
      <c r="H17" s="35" t="s">
        <v>261</v>
      </c>
      <c r="I17" s="29">
        <v>1296</v>
      </c>
    </row>
    <row r="18" spans="2:9" ht="29.1" thickBot="1" x14ac:dyDescent="0.6">
      <c r="B18" s="27">
        <v>45495</v>
      </c>
      <c r="C18" s="27" t="s">
        <v>271</v>
      </c>
      <c r="D18" s="26" t="s">
        <v>35</v>
      </c>
      <c r="E18" s="9" t="s">
        <v>16</v>
      </c>
      <c r="F18" s="9" t="s">
        <v>17</v>
      </c>
      <c r="G18" s="7">
        <v>45535</v>
      </c>
      <c r="H18" s="35" t="s">
        <v>272</v>
      </c>
      <c r="I18" s="29">
        <v>4320</v>
      </c>
    </row>
    <row r="19" spans="2:9" ht="72.3" thickBot="1" x14ac:dyDescent="0.6">
      <c r="B19" s="27">
        <v>45503</v>
      </c>
      <c r="C19" s="27" t="s">
        <v>285</v>
      </c>
      <c r="D19" s="26" t="s">
        <v>283</v>
      </c>
      <c r="E19" s="26" t="s">
        <v>16</v>
      </c>
      <c r="F19" s="9" t="s">
        <v>17</v>
      </c>
      <c r="G19" s="7">
        <v>45535</v>
      </c>
      <c r="H19" s="35" t="s">
        <v>284</v>
      </c>
      <c r="I19" s="29">
        <v>370462.39</v>
      </c>
    </row>
    <row r="20" spans="2:9" ht="72.3" thickBot="1" x14ac:dyDescent="0.6">
      <c r="B20" s="27">
        <v>45513</v>
      </c>
      <c r="C20" s="27" t="s">
        <v>291</v>
      </c>
      <c r="D20" s="26" t="s">
        <v>116</v>
      </c>
      <c r="E20" s="59" t="s">
        <v>16</v>
      </c>
      <c r="F20" s="9" t="s">
        <v>17</v>
      </c>
      <c r="G20" s="7">
        <v>45535</v>
      </c>
      <c r="H20" s="35" t="s">
        <v>292</v>
      </c>
      <c r="I20" s="29">
        <v>152362.19</v>
      </c>
    </row>
    <row r="21" spans="2:9" ht="29.1" thickBot="1" x14ac:dyDescent="0.6">
      <c r="B21" s="27">
        <v>45516</v>
      </c>
      <c r="C21" s="27" t="s">
        <v>296</v>
      </c>
      <c r="D21" s="26" t="s">
        <v>203</v>
      </c>
      <c r="E21" s="9" t="s">
        <v>16</v>
      </c>
      <c r="F21" s="9" t="s">
        <v>17</v>
      </c>
      <c r="G21" s="7">
        <v>45535</v>
      </c>
      <c r="H21" s="35" t="s">
        <v>297</v>
      </c>
      <c r="I21" s="29">
        <v>2250</v>
      </c>
    </row>
    <row r="22" spans="2:9" ht="57.9" thickBot="1" x14ac:dyDescent="0.6">
      <c r="B22" s="27">
        <v>45518</v>
      </c>
      <c r="C22" s="27" t="s">
        <v>300</v>
      </c>
      <c r="D22" s="26" t="s">
        <v>301</v>
      </c>
      <c r="E22" s="9" t="s">
        <v>16</v>
      </c>
      <c r="F22" s="9" t="s">
        <v>17</v>
      </c>
      <c r="G22" s="7">
        <v>45535</v>
      </c>
      <c r="H22" s="35" t="s">
        <v>302</v>
      </c>
      <c r="I22" s="29">
        <v>12420</v>
      </c>
    </row>
    <row r="23" spans="2:9" ht="72.3" thickBot="1" x14ac:dyDescent="0.6">
      <c r="B23" s="27">
        <v>45518</v>
      </c>
      <c r="C23" s="27" t="s">
        <v>303</v>
      </c>
      <c r="D23" s="26" t="s">
        <v>60</v>
      </c>
      <c r="E23" s="9" t="s">
        <v>16</v>
      </c>
      <c r="F23" s="9" t="s">
        <v>17</v>
      </c>
      <c r="G23" s="7">
        <v>45535</v>
      </c>
      <c r="H23" s="35" t="s">
        <v>304</v>
      </c>
      <c r="I23" s="29">
        <v>143198.71</v>
      </c>
    </row>
    <row r="24" spans="2:9" ht="57.9" thickBot="1" x14ac:dyDescent="0.6">
      <c r="B24" s="27">
        <v>45519</v>
      </c>
      <c r="C24" s="27" t="s">
        <v>305</v>
      </c>
      <c r="D24" s="26" t="s">
        <v>306</v>
      </c>
      <c r="E24" s="9" t="s">
        <v>16</v>
      </c>
      <c r="F24" s="9" t="s">
        <v>17</v>
      </c>
      <c r="G24" s="7">
        <v>45535</v>
      </c>
      <c r="H24" s="35" t="s">
        <v>307</v>
      </c>
      <c r="I24" s="29">
        <v>2805.27</v>
      </c>
    </row>
    <row r="25" spans="2:9" ht="86.7" thickBot="1" x14ac:dyDescent="0.6">
      <c r="B25" s="27">
        <v>45519</v>
      </c>
      <c r="C25" s="27" t="s">
        <v>310</v>
      </c>
      <c r="D25" s="26" t="s">
        <v>60</v>
      </c>
      <c r="E25" s="9" t="s">
        <v>16</v>
      </c>
      <c r="F25" s="9" t="s">
        <v>17</v>
      </c>
      <c r="G25" s="7">
        <v>45535</v>
      </c>
      <c r="H25" s="35" t="s">
        <v>311</v>
      </c>
      <c r="I25" s="29">
        <v>22821</v>
      </c>
    </row>
    <row r="26" spans="2:9" ht="72.3" thickBot="1" x14ac:dyDescent="0.6">
      <c r="B26" s="27">
        <v>45519</v>
      </c>
      <c r="C26" s="27" t="s">
        <v>312</v>
      </c>
      <c r="D26" s="26" t="s">
        <v>60</v>
      </c>
      <c r="E26" s="9" t="s">
        <v>16</v>
      </c>
      <c r="F26" s="9" t="s">
        <v>17</v>
      </c>
      <c r="G26" s="7">
        <v>45535</v>
      </c>
      <c r="H26" s="35" t="s">
        <v>313</v>
      </c>
      <c r="I26" s="29">
        <v>31548.49</v>
      </c>
    </row>
    <row r="27" spans="2:9" ht="86.7" thickBot="1" x14ac:dyDescent="0.6">
      <c r="B27" s="27">
        <v>45524</v>
      </c>
      <c r="C27" s="27" t="s">
        <v>314</v>
      </c>
      <c r="D27" s="26" t="s">
        <v>315</v>
      </c>
      <c r="E27" s="9" t="s">
        <v>16</v>
      </c>
      <c r="F27" s="9" t="s">
        <v>17</v>
      </c>
      <c r="G27" s="7">
        <v>45535</v>
      </c>
      <c r="H27" s="35" t="s">
        <v>316</v>
      </c>
      <c r="I27" s="29">
        <v>39584.93</v>
      </c>
    </row>
    <row r="28" spans="2:9" ht="72.3" thickBot="1" x14ac:dyDescent="0.6">
      <c r="B28" s="27">
        <v>45531</v>
      </c>
      <c r="C28" s="27" t="s">
        <v>319</v>
      </c>
      <c r="D28" s="26" t="s">
        <v>127</v>
      </c>
      <c r="E28" s="9" t="s">
        <v>16</v>
      </c>
      <c r="F28" s="9" t="s">
        <v>17</v>
      </c>
      <c r="G28" s="7">
        <v>45535</v>
      </c>
      <c r="H28" s="35" t="s">
        <v>320</v>
      </c>
      <c r="I28" s="29">
        <v>163983.06</v>
      </c>
    </row>
    <row r="29" spans="2:9" ht="101.1" thickBot="1" x14ac:dyDescent="0.6">
      <c r="B29" s="27">
        <v>45531</v>
      </c>
      <c r="C29" s="27" t="s">
        <v>321</v>
      </c>
      <c r="D29" s="26" t="s">
        <v>315</v>
      </c>
      <c r="E29" s="9" t="s">
        <v>16</v>
      </c>
      <c r="F29" s="9" t="s">
        <v>17</v>
      </c>
      <c r="G29" s="7">
        <v>45535</v>
      </c>
      <c r="H29" s="35" t="s">
        <v>322</v>
      </c>
      <c r="I29" s="29">
        <v>225430.16</v>
      </c>
    </row>
    <row r="30" spans="2:9" ht="72.3" thickBot="1" x14ac:dyDescent="0.6">
      <c r="B30" s="27">
        <v>45532</v>
      </c>
      <c r="C30" s="27" t="s">
        <v>310</v>
      </c>
      <c r="D30" s="26" t="s">
        <v>60</v>
      </c>
      <c r="E30" s="9" t="s">
        <v>16</v>
      </c>
      <c r="F30" s="9" t="s">
        <v>17</v>
      </c>
      <c r="G30" s="7">
        <v>45535</v>
      </c>
      <c r="H30" s="35" t="s">
        <v>323</v>
      </c>
      <c r="I30" s="29">
        <v>22821.15</v>
      </c>
    </row>
    <row r="31" spans="2:9" ht="72.3" thickBot="1" x14ac:dyDescent="0.6">
      <c r="B31" s="27">
        <v>45537</v>
      </c>
      <c r="C31" s="27" t="s">
        <v>312</v>
      </c>
      <c r="D31" s="26" t="s">
        <v>60</v>
      </c>
      <c r="E31" s="9" t="s">
        <v>16</v>
      </c>
      <c r="F31" s="9" t="s">
        <v>17</v>
      </c>
      <c r="G31" s="7">
        <v>45535</v>
      </c>
      <c r="H31" s="35" t="s">
        <v>324</v>
      </c>
      <c r="I31" s="29">
        <v>37354.68</v>
      </c>
    </row>
    <row r="32" spans="2:9" ht="72.3" thickBot="1" x14ac:dyDescent="0.6">
      <c r="B32" s="27">
        <v>45537</v>
      </c>
      <c r="C32" s="27" t="s">
        <v>325</v>
      </c>
      <c r="D32" s="26" t="s">
        <v>127</v>
      </c>
      <c r="E32" s="9" t="s">
        <v>16</v>
      </c>
      <c r="F32" s="9" t="s">
        <v>17</v>
      </c>
      <c r="G32" s="7">
        <v>45535</v>
      </c>
      <c r="H32" s="35" t="s">
        <v>326</v>
      </c>
      <c r="I32" s="29">
        <v>426355.96</v>
      </c>
    </row>
    <row r="33" spans="2:9" ht="86.7" thickBot="1" x14ac:dyDescent="0.6">
      <c r="B33" s="27">
        <v>45538</v>
      </c>
      <c r="C33" s="27" t="s">
        <v>327</v>
      </c>
      <c r="D33" s="26" t="s">
        <v>287</v>
      </c>
      <c r="E33" s="9" t="s">
        <v>16</v>
      </c>
      <c r="F33" s="9" t="s">
        <v>17</v>
      </c>
      <c r="G33" s="7">
        <v>45535</v>
      </c>
      <c r="H33" s="35" t="s">
        <v>328</v>
      </c>
      <c r="I33" s="29">
        <v>6624</v>
      </c>
    </row>
    <row r="34" spans="2:9" ht="72.3" thickBot="1" x14ac:dyDescent="0.6">
      <c r="B34" s="27">
        <v>45540</v>
      </c>
      <c r="C34" s="27" t="s">
        <v>303</v>
      </c>
      <c r="D34" s="26" t="s">
        <v>60</v>
      </c>
      <c r="E34" s="9" t="s">
        <v>16</v>
      </c>
      <c r="F34" s="9" t="s">
        <v>17</v>
      </c>
      <c r="G34" s="7">
        <v>45535</v>
      </c>
      <c r="H34" s="35" t="s">
        <v>332</v>
      </c>
      <c r="I34" s="29">
        <v>145364.59</v>
      </c>
    </row>
    <row r="35" spans="2:9" ht="57.9" thickBot="1" x14ac:dyDescent="0.6">
      <c r="B35" s="6">
        <v>45546</v>
      </c>
      <c r="C35" s="27" t="s">
        <v>334</v>
      </c>
      <c r="D35" s="26" t="s">
        <v>335</v>
      </c>
      <c r="E35" s="9" t="s">
        <v>16</v>
      </c>
      <c r="F35" s="9" t="s">
        <v>17</v>
      </c>
      <c r="G35" s="7" t="s">
        <v>333</v>
      </c>
      <c r="H35" s="35" t="s">
        <v>336</v>
      </c>
      <c r="I35" s="29">
        <v>36882</v>
      </c>
    </row>
    <row r="36" spans="2:9" ht="29.1" thickBot="1" x14ac:dyDescent="0.6">
      <c r="B36" s="6">
        <v>45547</v>
      </c>
      <c r="C36" s="27" t="s">
        <v>337</v>
      </c>
      <c r="D36" s="26" t="s">
        <v>338</v>
      </c>
      <c r="E36" s="9" t="s">
        <v>16</v>
      </c>
      <c r="F36" s="9" t="s">
        <v>17</v>
      </c>
      <c r="G36" s="7" t="s">
        <v>333</v>
      </c>
      <c r="H36" s="35" t="s">
        <v>339</v>
      </c>
      <c r="I36" s="29">
        <v>2747.92</v>
      </c>
    </row>
    <row r="37" spans="2:9" ht="86.7" thickBot="1" x14ac:dyDescent="0.6">
      <c r="B37" s="6">
        <v>45547</v>
      </c>
      <c r="C37" s="27" t="s">
        <v>342</v>
      </c>
      <c r="D37" s="26" t="s">
        <v>127</v>
      </c>
      <c r="E37" s="9" t="s">
        <v>16</v>
      </c>
      <c r="F37" s="9" t="s">
        <v>17</v>
      </c>
      <c r="G37" s="7" t="s">
        <v>333</v>
      </c>
      <c r="H37" s="35" t="s">
        <v>343</v>
      </c>
      <c r="I37" s="29">
        <v>79993.22</v>
      </c>
    </row>
    <row r="38" spans="2:9" ht="43.5" thickBot="1" x14ac:dyDescent="0.6">
      <c r="B38" s="6">
        <v>45548</v>
      </c>
      <c r="C38" s="27" t="s">
        <v>344</v>
      </c>
      <c r="D38" s="26" t="s">
        <v>116</v>
      </c>
      <c r="E38" s="9" t="s">
        <v>16</v>
      </c>
      <c r="F38" s="9" t="s">
        <v>17</v>
      </c>
      <c r="G38" s="7" t="s">
        <v>333</v>
      </c>
      <c r="H38" s="35" t="s">
        <v>345</v>
      </c>
      <c r="I38" s="29">
        <v>5623.73</v>
      </c>
    </row>
    <row r="39" spans="2:9" ht="86.7" thickBot="1" x14ac:dyDescent="0.6">
      <c r="B39" s="6">
        <v>45555</v>
      </c>
      <c r="C39" s="27" t="s">
        <v>342</v>
      </c>
      <c r="D39" s="26" t="s">
        <v>127</v>
      </c>
      <c r="E39" s="9" t="s">
        <v>16</v>
      </c>
      <c r="F39" s="9" t="s">
        <v>17</v>
      </c>
      <c r="G39" s="7" t="s">
        <v>333</v>
      </c>
      <c r="H39" s="35" t="s">
        <v>346</v>
      </c>
      <c r="I39" s="29">
        <v>79993.22</v>
      </c>
    </row>
    <row r="40" spans="2:9" ht="43.5" thickBot="1" x14ac:dyDescent="0.6">
      <c r="B40" s="6">
        <v>45560</v>
      </c>
      <c r="C40" s="27" t="s">
        <v>59</v>
      </c>
      <c r="D40" s="26" t="s">
        <v>203</v>
      </c>
      <c r="E40" s="9" t="s">
        <v>16</v>
      </c>
      <c r="F40" s="9" t="s">
        <v>17</v>
      </c>
      <c r="G40" s="7" t="s">
        <v>333</v>
      </c>
      <c r="H40" s="35" t="s">
        <v>347</v>
      </c>
      <c r="I40" s="29">
        <v>2250</v>
      </c>
    </row>
    <row r="41" spans="2:9" ht="86.7" thickBot="1" x14ac:dyDescent="0.6">
      <c r="B41" s="6">
        <v>45567</v>
      </c>
      <c r="C41" s="27" t="s">
        <v>348</v>
      </c>
      <c r="D41" s="26" t="s">
        <v>349</v>
      </c>
      <c r="E41" s="9" t="s">
        <v>16</v>
      </c>
      <c r="F41" s="9" t="s">
        <v>17</v>
      </c>
      <c r="G41" s="7">
        <v>45626</v>
      </c>
      <c r="H41" s="35" t="s">
        <v>350</v>
      </c>
      <c r="I41" s="29">
        <v>18576</v>
      </c>
    </row>
    <row r="42" spans="2:9" ht="86.7" thickBot="1" x14ac:dyDescent="0.6">
      <c r="B42" s="6">
        <v>45567</v>
      </c>
      <c r="C42" s="27" t="s">
        <v>351</v>
      </c>
      <c r="D42" s="26" t="s">
        <v>352</v>
      </c>
      <c r="E42" s="9" t="s">
        <v>16</v>
      </c>
      <c r="F42" s="9" t="s">
        <v>17</v>
      </c>
      <c r="G42" s="7">
        <v>45626</v>
      </c>
      <c r="H42" s="35" t="s">
        <v>353</v>
      </c>
      <c r="I42" s="29">
        <v>29160</v>
      </c>
    </row>
    <row r="43" spans="2:9" ht="86.7" thickBot="1" x14ac:dyDescent="0.6">
      <c r="B43" s="6">
        <v>45568</v>
      </c>
      <c r="C43" s="27" t="s">
        <v>202</v>
      </c>
      <c r="D43" s="26" t="s">
        <v>354</v>
      </c>
      <c r="E43" s="9" t="s">
        <v>16</v>
      </c>
      <c r="F43" s="9" t="s">
        <v>17</v>
      </c>
      <c r="G43" s="7">
        <v>45626</v>
      </c>
      <c r="H43" s="35" t="s">
        <v>355</v>
      </c>
      <c r="I43" s="29">
        <v>24084</v>
      </c>
    </row>
    <row r="44" spans="2:9" ht="57.9" thickBot="1" x14ac:dyDescent="0.6">
      <c r="B44" s="6">
        <v>45573</v>
      </c>
      <c r="C44" s="27" t="s">
        <v>356</v>
      </c>
      <c r="D44" s="26" t="s">
        <v>357</v>
      </c>
      <c r="E44" s="9" t="s">
        <v>16</v>
      </c>
      <c r="F44" s="9" t="s">
        <v>17</v>
      </c>
      <c r="G44" s="7">
        <v>45626</v>
      </c>
      <c r="H44" s="35" t="s">
        <v>358</v>
      </c>
      <c r="I44" s="29">
        <v>11669.49</v>
      </c>
    </row>
    <row r="45" spans="2:9" ht="72.3" thickBot="1" x14ac:dyDescent="0.6">
      <c r="B45" s="6">
        <v>45579</v>
      </c>
      <c r="C45" s="27" t="s">
        <v>359</v>
      </c>
      <c r="D45" s="26" t="s">
        <v>360</v>
      </c>
      <c r="E45" s="9" t="s">
        <v>16</v>
      </c>
      <c r="F45" s="9" t="s">
        <v>17</v>
      </c>
      <c r="G45" s="7">
        <v>45626</v>
      </c>
      <c r="H45" s="35" t="s">
        <v>361</v>
      </c>
      <c r="I45" s="29">
        <v>27000</v>
      </c>
    </row>
    <row r="46" spans="2:9" ht="43.5" thickBot="1" x14ac:dyDescent="0.6">
      <c r="B46" s="6">
        <v>45579</v>
      </c>
      <c r="C46" s="27" t="s">
        <v>362</v>
      </c>
      <c r="D46" s="26" t="s">
        <v>203</v>
      </c>
      <c r="E46" s="9" t="s">
        <v>16</v>
      </c>
      <c r="F46" s="9" t="s">
        <v>17</v>
      </c>
      <c r="G46" s="7">
        <v>45626</v>
      </c>
      <c r="H46" s="35" t="s">
        <v>363</v>
      </c>
      <c r="I46" s="29">
        <v>3558.6</v>
      </c>
    </row>
    <row r="47" spans="2:9" ht="72.3" thickBot="1" x14ac:dyDescent="0.6">
      <c r="B47" s="6">
        <v>45580</v>
      </c>
      <c r="C47" s="27" t="s">
        <v>364</v>
      </c>
      <c r="D47" s="26" t="s">
        <v>365</v>
      </c>
      <c r="E47" s="9" t="s">
        <v>16</v>
      </c>
      <c r="F47" s="9" t="s">
        <v>17</v>
      </c>
      <c r="G47" s="7">
        <v>45626</v>
      </c>
      <c r="H47" s="35" t="s">
        <v>366</v>
      </c>
      <c r="I47" s="29">
        <v>164934.82</v>
      </c>
    </row>
    <row r="48" spans="2:9" ht="57.9" thickBot="1" x14ac:dyDescent="0.6">
      <c r="B48" s="6">
        <v>45580</v>
      </c>
      <c r="C48" s="27" t="s">
        <v>367</v>
      </c>
      <c r="D48" s="26" t="s">
        <v>368</v>
      </c>
      <c r="E48" s="9" t="s">
        <v>16</v>
      </c>
      <c r="F48" s="9" t="s">
        <v>17</v>
      </c>
      <c r="G48" s="7">
        <v>45626</v>
      </c>
      <c r="H48" s="35" t="s">
        <v>369</v>
      </c>
      <c r="I48" s="29">
        <v>267329.65999999997</v>
      </c>
    </row>
    <row r="49" spans="2:9" ht="43.5" thickBot="1" x14ac:dyDescent="0.6">
      <c r="B49" s="6">
        <v>45580</v>
      </c>
      <c r="C49" s="27" t="s">
        <v>370</v>
      </c>
      <c r="D49" s="26" t="s">
        <v>21</v>
      </c>
      <c r="E49" s="9" t="s">
        <v>16</v>
      </c>
      <c r="F49" s="9" t="s">
        <v>17</v>
      </c>
      <c r="G49" s="7">
        <v>45626</v>
      </c>
      <c r="H49" s="35" t="s">
        <v>371</v>
      </c>
      <c r="I49" s="29">
        <v>847368</v>
      </c>
    </row>
    <row r="50" spans="2:9" ht="72.3" thickBot="1" x14ac:dyDescent="0.6">
      <c r="B50" s="6">
        <v>45580</v>
      </c>
      <c r="C50" s="27" t="s">
        <v>372</v>
      </c>
      <c r="D50" s="26" t="s">
        <v>21</v>
      </c>
      <c r="E50" s="9" t="s">
        <v>16</v>
      </c>
      <c r="F50" s="9" t="s">
        <v>17</v>
      </c>
      <c r="G50" s="7">
        <v>45626</v>
      </c>
      <c r="H50" s="35" t="s">
        <v>373</v>
      </c>
      <c r="I50" s="29">
        <v>311850</v>
      </c>
    </row>
    <row r="51" spans="2:9" ht="72.3" thickBot="1" x14ac:dyDescent="0.6">
      <c r="B51" s="6">
        <v>45581</v>
      </c>
      <c r="C51" s="27" t="s">
        <v>374</v>
      </c>
      <c r="D51" s="26" t="s">
        <v>375</v>
      </c>
      <c r="E51" s="9" t="s">
        <v>16</v>
      </c>
      <c r="F51" s="9" t="s">
        <v>17</v>
      </c>
      <c r="G51" s="7">
        <v>45626</v>
      </c>
      <c r="H51" s="35" t="s">
        <v>376</v>
      </c>
      <c r="I51" s="29">
        <v>4725</v>
      </c>
    </row>
    <row r="52" spans="2:9" ht="72.3" thickBot="1" x14ac:dyDescent="0.6">
      <c r="B52" s="6">
        <v>45581</v>
      </c>
      <c r="C52" s="27" t="s">
        <v>377</v>
      </c>
      <c r="D52" s="26" t="s">
        <v>60</v>
      </c>
      <c r="E52" s="9" t="s">
        <v>16</v>
      </c>
      <c r="F52" s="9" t="s">
        <v>17</v>
      </c>
      <c r="G52" s="7">
        <v>45626</v>
      </c>
      <c r="H52" s="35" t="s">
        <v>378</v>
      </c>
      <c r="I52" s="29">
        <v>22410.07</v>
      </c>
    </row>
    <row r="53" spans="2:9" ht="72.3" thickBot="1" x14ac:dyDescent="0.6">
      <c r="B53" s="6">
        <v>45581</v>
      </c>
      <c r="C53" s="27" t="s">
        <v>379</v>
      </c>
      <c r="D53" s="26" t="s">
        <v>380</v>
      </c>
      <c r="E53" s="9" t="s">
        <v>16</v>
      </c>
      <c r="F53" s="9" t="s">
        <v>17</v>
      </c>
      <c r="G53" s="7">
        <v>45626</v>
      </c>
      <c r="H53" s="35" t="s">
        <v>381</v>
      </c>
      <c r="I53" s="29">
        <v>210564.05</v>
      </c>
    </row>
    <row r="54" spans="2:9" ht="72.3" thickBot="1" x14ac:dyDescent="0.6">
      <c r="B54" s="6">
        <v>45581</v>
      </c>
      <c r="C54" s="27" t="s">
        <v>382</v>
      </c>
      <c r="D54" s="26" t="s">
        <v>375</v>
      </c>
      <c r="E54" s="9" t="s">
        <v>16</v>
      </c>
      <c r="F54" s="9" t="s">
        <v>17</v>
      </c>
      <c r="G54" s="7">
        <v>45626</v>
      </c>
      <c r="H54" s="35" t="s">
        <v>383</v>
      </c>
      <c r="I54" s="29">
        <v>2430</v>
      </c>
    </row>
    <row r="55" spans="2:9" ht="72.3" thickBot="1" x14ac:dyDescent="0.6">
      <c r="B55" s="6">
        <v>45586</v>
      </c>
      <c r="C55" s="27" t="s">
        <v>384</v>
      </c>
      <c r="D55" s="26" t="s">
        <v>335</v>
      </c>
      <c r="E55" s="9" t="s">
        <v>16</v>
      </c>
      <c r="F55" s="9" t="s">
        <v>17</v>
      </c>
      <c r="G55" s="7">
        <v>45626</v>
      </c>
      <c r="H55" s="35" t="s">
        <v>385</v>
      </c>
      <c r="I55" s="29">
        <v>36882</v>
      </c>
    </row>
    <row r="56" spans="2:9" ht="57.9" thickBot="1" x14ac:dyDescent="0.6">
      <c r="B56" s="6">
        <v>45588</v>
      </c>
      <c r="C56" s="27" t="s">
        <v>386</v>
      </c>
      <c r="D56" s="26" t="s">
        <v>387</v>
      </c>
      <c r="E56" s="9" t="s">
        <v>16</v>
      </c>
      <c r="F56" s="9" t="s">
        <v>17</v>
      </c>
      <c r="G56" s="7">
        <v>45626</v>
      </c>
      <c r="H56" s="35" t="s">
        <v>388</v>
      </c>
      <c r="I56" s="29">
        <v>43901.99</v>
      </c>
    </row>
    <row r="57" spans="2:9" ht="72.3" thickBot="1" x14ac:dyDescent="0.6">
      <c r="B57" s="6">
        <v>45589</v>
      </c>
      <c r="C57" s="27" t="s">
        <v>389</v>
      </c>
      <c r="D57" s="26" t="s">
        <v>390</v>
      </c>
      <c r="E57" s="9" t="s">
        <v>16</v>
      </c>
      <c r="F57" s="9" t="s">
        <v>17</v>
      </c>
      <c r="G57" s="7">
        <v>45626</v>
      </c>
      <c r="H57" s="35" t="s">
        <v>391</v>
      </c>
      <c r="I57" s="29">
        <v>48600</v>
      </c>
    </row>
    <row r="58" spans="2:9" ht="72.3" thickBot="1" x14ac:dyDescent="0.6">
      <c r="B58" s="6">
        <v>45590</v>
      </c>
      <c r="C58" s="27" t="s">
        <v>392</v>
      </c>
      <c r="D58" s="26" t="s">
        <v>60</v>
      </c>
      <c r="E58" s="9" t="s">
        <v>16</v>
      </c>
      <c r="F58" s="9" t="s">
        <v>17</v>
      </c>
      <c r="G58" s="7">
        <v>45626</v>
      </c>
      <c r="H58" s="35" t="s">
        <v>393</v>
      </c>
      <c r="I58" s="29">
        <v>17340.080000000002</v>
      </c>
    </row>
    <row r="59" spans="2:9" ht="43.5" thickBot="1" x14ac:dyDescent="0.6">
      <c r="B59" s="6">
        <v>45593</v>
      </c>
      <c r="C59" s="27" t="s">
        <v>395</v>
      </c>
      <c r="D59" s="27" t="s">
        <v>394</v>
      </c>
      <c r="E59" s="9" t="s">
        <v>16</v>
      </c>
      <c r="F59" s="9" t="s">
        <v>17</v>
      </c>
      <c r="G59" s="7">
        <v>45626</v>
      </c>
      <c r="H59" s="35" t="s">
        <v>396</v>
      </c>
      <c r="I59" s="29">
        <v>10372.879999999999</v>
      </c>
    </row>
    <row r="60" spans="2:9" ht="57.9" thickBot="1" x14ac:dyDescent="0.6">
      <c r="B60" s="6">
        <v>45595</v>
      </c>
      <c r="C60" s="27" t="s">
        <v>397</v>
      </c>
      <c r="D60" s="26" t="s">
        <v>390</v>
      </c>
      <c r="E60" s="9" t="s">
        <v>16</v>
      </c>
      <c r="F60" s="9" t="s">
        <v>17</v>
      </c>
      <c r="G60" s="7">
        <v>45626</v>
      </c>
      <c r="H60" s="35" t="s">
        <v>398</v>
      </c>
      <c r="I60" s="29">
        <v>46818</v>
      </c>
    </row>
    <row r="61" spans="2:9" ht="29.1" thickBot="1" x14ac:dyDescent="0.6">
      <c r="B61" s="6">
        <v>45595</v>
      </c>
      <c r="C61" s="27" t="s">
        <v>265</v>
      </c>
      <c r="D61" s="26" t="s">
        <v>399</v>
      </c>
      <c r="E61" s="9" t="s">
        <v>16</v>
      </c>
      <c r="F61" s="9" t="s">
        <v>17</v>
      </c>
      <c r="G61" s="7">
        <v>45626</v>
      </c>
      <c r="H61" s="35" t="s">
        <v>400</v>
      </c>
      <c r="I61" s="29">
        <v>670926.80000000005</v>
      </c>
    </row>
    <row r="62" spans="2:9" ht="86.7" thickBot="1" x14ac:dyDescent="0.6">
      <c r="B62" s="6">
        <v>45596</v>
      </c>
      <c r="C62" s="27" t="s">
        <v>401</v>
      </c>
      <c r="D62" s="26" t="s">
        <v>402</v>
      </c>
      <c r="E62" s="9" t="s">
        <v>16</v>
      </c>
      <c r="F62" s="9" t="s">
        <v>17</v>
      </c>
      <c r="G62" s="7">
        <v>45626</v>
      </c>
      <c r="H62" s="35" t="s">
        <v>403</v>
      </c>
      <c r="I62" s="29">
        <v>34200</v>
      </c>
    </row>
    <row r="63" spans="2:9" ht="43.5" thickBot="1" x14ac:dyDescent="0.6">
      <c r="B63" s="6">
        <v>45596</v>
      </c>
      <c r="C63" s="27" t="s">
        <v>404</v>
      </c>
      <c r="D63" s="26" t="s">
        <v>357</v>
      </c>
      <c r="E63" s="9" t="s">
        <v>16</v>
      </c>
      <c r="F63" s="9" t="s">
        <v>17</v>
      </c>
      <c r="G63" s="7">
        <v>45626</v>
      </c>
      <c r="H63" s="35" t="s">
        <v>405</v>
      </c>
      <c r="I63" s="29">
        <v>26025.3</v>
      </c>
    </row>
    <row r="64" spans="2:9" ht="14.7" thickBot="1" x14ac:dyDescent="0.6">
      <c r="B64" s="6"/>
      <c r="C64" s="27"/>
      <c r="D64" s="26"/>
      <c r="E64" s="26"/>
      <c r="F64" s="9"/>
      <c r="G64" s="7"/>
      <c r="H64" s="35"/>
      <c r="I64" s="29"/>
    </row>
    <row r="65" spans="2:9" ht="14.7" thickBot="1" x14ac:dyDescent="0.6">
      <c r="B65" s="6"/>
      <c r="C65" s="27"/>
      <c r="D65" s="26"/>
      <c r="E65" s="56"/>
      <c r="F65" s="56"/>
      <c r="G65" s="27"/>
      <c r="H65" s="25"/>
      <c r="I65" s="28"/>
    </row>
    <row r="66" spans="2:9" ht="14.7" thickBot="1" x14ac:dyDescent="0.6">
      <c r="B66" s="12"/>
      <c r="C66" s="13" t="s">
        <v>75</v>
      </c>
      <c r="D66" s="14"/>
      <c r="E66" s="14"/>
      <c r="F66" s="14"/>
      <c r="G66" s="57"/>
      <c r="H66" s="15"/>
      <c r="I66" s="30">
        <f>SUM(I10:I65)</f>
        <v>6779957.2300000004</v>
      </c>
    </row>
    <row r="67" spans="2:9" ht="14.7" thickBot="1" x14ac:dyDescent="0.6">
      <c r="B67" s="17"/>
      <c r="C67" s="18"/>
      <c r="E67" s="18"/>
      <c r="G67" s="5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5" spans="2:9" x14ac:dyDescent="0.55000000000000004">
      <c r="F75" s="23"/>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6CC-85E6-4E71-9E40-51388B49FEE4}">
  <dimension ref="B2:K93"/>
  <sheetViews>
    <sheetView tabSelected="1" topLeftCell="A48" zoomScaleNormal="100" workbookViewId="0">
      <selection sqref="A1:K61"/>
    </sheetView>
  </sheetViews>
  <sheetFormatPr baseColWidth="10" defaultRowHeight="14.4" x14ac:dyDescent="0.55000000000000004"/>
  <cols>
    <col min="1" max="1" width="5.3125" customWidth="1"/>
    <col min="2" max="2" width="11.89453125" bestFit="1" customWidth="1"/>
    <col min="3" max="3" width="14.41796875" customWidth="1"/>
    <col min="4" max="4" width="24.9453125" customWidth="1"/>
    <col min="5" max="5" width="13.9453125" customWidth="1"/>
    <col min="6" max="6" width="12.47265625" customWidth="1"/>
    <col min="7" max="7" width="15.62890625" customWidth="1"/>
    <col min="8" max="8" width="37.8398437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1" ht="14.7" thickBot="1" x14ac:dyDescent="0.6"/>
    <row r="3" spans="2:11" x14ac:dyDescent="0.55000000000000004">
      <c r="B3" s="80" t="s">
        <v>0</v>
      </c>
      <c r="C3" s="81"/>
      <c r="D3" s="81"/>
      <c r="E3" s="81"/>
      <c r="F3" s="81"/>
      <c r="G3" s="81"/>
      <c r="H3" s="81"/>
      <c r="I3" s="82"/>
    </row>
    <row r="4" spans="2:11" x14ac:dyDescent="0.55000000000000004">
      <c r="B4" s="83" t="s">
        <v>1</v>
      </c>
      <c r="C4" s="84"/>
      <c r="D4" s="84"/>
      <c r="E4" s="84"/>
      <c r="F4" s="84"/>
      <c r="G4" s="84"/>
      <c r="H4" s="84"/>
      <c r="I4" s="85"/>
    </row>
    <row r="5" spans="2:11" x14ac:dyDescent="0.55000000000000004">
      <c r="B5" s="83" t="s">
        <v>2</v>
      </c>
      <c r="C5" s="84"/>
      <c r="D5" s="84"/>
      <c r="E5" s="84"/>
      <c r="F5" s="84"/>
      <c r="G5" s="84"/>
      <c r="H5" s="84"/>
      <c r="I5" s="85"/>
    </row>
    <row r="6" spans="2:11" x14ac:dyDescent="0.55000000000000004">
      <c r="B6" s="86">
        <v>45597</v>
      </c>
      <c r="C6" s="84"/>
      <c r="D6" s="84"/>
      <c r="E6" s="84"/>
      <c r="F6" s="84"/>
      <c r="G6" s="84"/>
      <c r="H6" s="84"/>
      <c r="I6" s="85"/>
    </row>
    <row r="7" spans="2:11" x14ac:dyDescent="0.55000000000000004">
      <c r="B7" s="83" t="s">
        <v>3</v>
      </c>
      <c r="C7" s="84"/>
      <c r="D7" s="84"/>
      <c r="E7" s="84"/>
      <c r="F7" s="84"/>
      <c r="G7" s="84"/>
      <c r="H7" s="84"/>
      <c r="I7" s="85"/>
    </row>
    <row r="8" spans="2:11" x14ac:dyDescent="0.55000000000000004">
      <c r="B8" s="87" t="s">
        <v>4</v>
      </c>
      <c r="C8" s="88"/>
      <c r="D8" s="88"/>
      <c r="E8" s="88"/>
      <c r="F8" s="88"/>
      <c r="G8" s="88"/>
      <c r="H8" s="88"/>
      <c r="I8" s="89"/>
    </row>
    <row r="9" spans="2:11" ht="14.7" thickBot="1" x14ac:dyDescent="0.6">
      <c r="B9" s="90" t="s">
        <v>5</v>
      </c>
      <c r="C9" s="91" t="s">
        <v>6</v>
      </c>
      <c r="D9" s="91" t="s">
        <v>7</v>
      </c>
      <c r="E9" s="91" t="s">
        <v>8</v>
      </c>
      <c r="F9" s="91" t="s">
        <v>9</v>
      </c>
      <c r="G9" s="91" t="s">
        <v>10</v>
      </c>
      <c r="H9" s="92" t="s">
        <v>11</v>
      </c>
      <c r="I9" s="93" t="s">
        <v>12</v>
      </c>
      <c r="J9" s="5" t="s">
        <v>13</v>
      </c>
    </row>
    <row r="10" spans="2:11" ht="57.9" thickBot="1" x14ac:dyDescent="0.6">
      <c r="B10" s="42">
        <v>44895</v>
      </c>
      <c r="C10" s="43" t="s">
        <v>14</v>
      </c>
      <c r="D10" s="44" t="s">
        <v>15</v>
      </c>
      <c r="E10" s="45" t="s">
        <v>16</v>
      </c>
      <c r="F10" s="45" t="s">
        <v>17</v>
      </c>
      <c r="G10" s="43">
        <v>44919</v>
      </c>
      <c r="H10" s="44" t="s">
        <v>18</v>
      </c>
      <c r="I10" s="46">
        <v>565472.03</v>
      </c>
      <c r="J10" t="s">
        <v>19</v>
      </c>
      <c r="K10" s="60"/>
    </row>
    <row r="11" spans="2:11" ht="57.9" thickBot="1" x14ac:dyDescent="0.6">
      <c r="B11" s="42">
        <v>45036</v>
      </c>
      <c r="C11" s="43" t="s">
        <v>20</v>
      </c>
      <c r="D11" s="43" t="s">
        <v>21</v>
      </c>
      <c r="E11" s="45" t="s">
        <v>16</v>
      </c>
      <c r="F11" s="45" t="s">
        <v>17</v>
      </c>
      <c r="G11" s="43">
        <v>45058</v>
      </c>
      <c r="H11" s="44" t="s">
        <v>22</v>
      </c>
      <c r="I11" s="46">
        <v>565472.03</v>
      </c>
      <c r="K11" s="60"/>
    </row>
    <row r="12" spans="2:11" ht="87.3" customHeight="1" thickBot="1" x14ac:dyDescent="0.6">
      <c r="B12" s="42">
        <v>45260</v>
      </c>
      <c r="C12" s="43" t="s">
        <v>29</v>
      </c>
      <c r="D12" s="44" t="s">
        <v>15</v>
      </c>
      <c r="E12" s="45" t="s">
        <v>16</v>
      </c>
      <c r="F12" s="45" t="s">
        <v>17</v>
      </c>
      <c r="G12" s="43">
        <v>45284</v>
      </c>
      <c r="H12" s="44" t="s">
        <v>30</v>
      </c>
      <c r="I12" s="46">
        <v>565472.03</v>
      </c>
      <c r="K12" s="60"/>
    </row>
    <row r="13" spans="2:11" ht="57.9" thickBot="1" x14ac:dyDescent="0.6">
      <c r="B13" s="6">
        <v>45268</v>
      </c>
      <c r="C13" s="7" t="s">
        <v>39</v>
      </c>
      <c r="D13" s="8" t="s">
        <v>40</v>
      </c>
      <c r="E13" s="9" t="s">
        <v>16</v>
      </c>
      <c r="F13" s="9" t="s">
        <v>17</v>
      </c>
      <c r="G13" s="7">
        <v>45315</v>
      </c>
      <c r="H13" s="8" t="s">
        <v>41</v>
      </c>
      <c r="I13" s="10">
        <v>2905.25</v>
      </c>
    </row>
    <row r="14" spans="2:11" ht="57.9" thickBot="1" x14ac:dyDescent="0.6">
      <c r="B14" s="27">
        <v>45455</v>
      </c>
      <c r="C14" s="27" t="s">
        <v>20</v>
      </c>
      <c r="D14" s="26" t="s">
        <v>233</v>
      </c>
      <c r="E14" s="9" t="s">
        <v>16</v>
      </c>
      <c r="F14" s="9" t="s">
        <v>17</v>
      </c>
      <c r="G14" s="7">
        <v>45504</v>
      </c>
      <c r="H14" s="35" t="s">
        <v>234</v>
      </c>
      <c r="I14" s="29">
        <v>168533.68</v>
      </c>
    </row>
    <row r="15" spans="2:11" ht="29.1" thickBot="1" x14ac:dyDescent="0.6">
      <c r="B15" s="27">
        <v>45482</v>
      </c>
      <c r="C15" s="27" t="s">
        <v>251</v>
      </c>
      <c r="D15" s="26" t="s">
        <v>252</v>
      </c>
      <c r="E15" s="9" t="s">
        <v>16</v>
      </c>
      <c r="F15" s="9" t="s">
        <v>17</v>
      </c>
      <c r="G15" s="7">
        <v>45535</v>
      </c>
      <c r="H15" s="35" t="s">
        <v>253</v>
      </c>
      <c r="I15" s="29">
        <v>10677.8</v>
      </c>
    </row>
    <row r="16" spans="2:11" ht="29.1" thickBot="1" x14ac:dyDescent="0.6">
      <c r="B16" s="27">
        <v>45495</v>
      </c>
      <c r="C16" s="27" t="s">
        <v>271</v>
      </c>
      <c r="D16" s="26" t="s">
        <v>35</v>
      </c>
      <c r="E16" s="9" t="s">
        <v>16</v>
      </c>
      <c r="F16" s="9" t="s">
        <v>17</v>
      </c>
      <c r="G16" s="7">
        <v>45535</v>
      </c>
      <c r="H16" s="35" t="s">
        <v>272</v>
      </c>
      <c r="I16" s="29">
        <v>4320</v>
      </c>
    </row>
    <row r="17" spans="2:9" ht="29.1" thickBot="1" x14ac:dyDescent="0.6">
      <c r="B17" s="27">
        <v>45516</v>
      </c>
      <c r="C17" s="27" t="s">
        <v>296</v>
      </c>
      <c r="D17" s="26" t="s">
        <v>203</v>
      </c>
      <c r="E17" s="9" t="s">
        <v>16</v>
      </c>
      <c r="F17" s="9" t="s">
        <v>17</v>
      </c>
      <c r="G17" s="7">
        <v>45535</v>
      </c>
      <c r="H17" s="35" t="s">
        <v>297</v>
      </c>
      <c r="I17" s="29">
        <v>2250</v>
      </c>
    </row>
    <row r="18" spans="2:9" ht="57.9" thickBot="1" x14ac:dyDescent="0.6">
      <c r="B18" s="27">
        <v>45519</v>
      </c>
      <c r="C18" s="27" t="s">
        <v>305</v>
      </c>
      <c r="D18" s="26" t="s">
        <v>306</v>
      </c>
      <c r="E18" s="9" t="s">
        <v>16</v>
      </c>
      <c r="F18" s="9" t="s">
        <v>17</v>
      </c>
      <c r="G18" s="7">
        <v>45535</v>
      </c>
      <c r="H18" s="35" t="s">
        <v>307</v>
      </c>
      <c r="I18" s="29">
        <v>2805.27</v>
      </c>
    </row>
    <row r="19" spans="2:9" ht="29.1" thickBot="1" x14ac:dyDescent="0.6">
      <c r="B19" s="6">
        <v>45547</v>
      </c>
      <c r="C19" s="27" t="s">
        <v>337</v>
      </c>
      <c r="D19" s="26" t="s">
        <v>338</v>
      </c>
      <c r="E19" s="9" t="s">
        <v>16</v>
      </c>
      <c r="F19" s="9" t="s">
        <v>17</v>
      </c>
      <c r="G19" s="7" t="s">
        <v>333</v>
      </c>
      <c r="H19" s="35" t="s">
        <v>339</v>
      </c>
      <c r="I19" s="29">
        <v>2747.92</v>
      </c>
    </row>
    <row r="20" spans="2:9" ht="43.5" thickBot="1" x14ac:dyDescent="0.6">
      <c r="B20" s="6">
        <v>45560</v>
      </c>
      <c r="C20" s="27" t="s">
        <v>59</v>
      </c>
      <c r="D20" s="26" t="s">
        <v>203</v>
      </c>
      <c r="E20" s="9" t="s">
        <v>16</v>
      </c>
      <c r="F20" s="9" t="s">
        <v>17</v>
      </c>
      <c r="G20" s="7" t="s">
        <v>333</v>
      </c>
      <c r="H20" s="35" t="s">
        <v>347</v>
      </c>
      <c r="I20" s="29">
        <v>2250</v>
      </c>
    </row>
    <row r="21" spans="2:9" ht="86.7" thickBot="1" x14ac:dyDescent="0.6">
      <c r="B21" s="6">
        <v>45567</v>
      </c>
      <c r="C21" s="27" t="s">
        <v>348</v>
      </c>
      <c r="D21" s="26" t="s">
        <v>349</v>
      </c>
      <c r="E21" s="9" t="s">
        <v>16</v>
      </c>
      <c r="F21" s="9" t="s">
        <v>17</v>
      </c>
      <c r="G21" s="7">
        <v>45626</v>
      </c>
      <c r="H21" s="35" t="s">
        <v>350</v>
      </c>
      <c r="I21" s="29">
        <v>18576</v>
      </c>
    </row>
    <row r="22" spans="2:9" ht="86.7" thickBot="1" x14ac:dyDescent="0.6">
      <c r="B22" s="6">
        <v>45567</v>
      </c>
      <c r="C22" s="27" t="s">
        <v>351</v>
      </c>
      <c r="D22" s="26" t="s">
        <v>352</v>
      </c>
      <c r="E22" s="9" t="s">
        <v>16</v>
      </c>
      <c r="F22" s="9" t="s">
        <v>17</v>
      </c>
      <c r="G22" s="7">
        <v>45626</v>
      </c>
      <c r="H22" s="35" t="s">
        <v>353</v>
      </c>
      <c r="I22" s="29">
        <v>29160</v>
      </c>
    </row>
    <row r="23" spans="2:9" ht="86.7" thickBot="1" x14ac:dyDescent="0.6">
      <c r="B23" s="6">
        <v>45568</v>
      </c>
      <c r="C23" s="27" t="s">
        <v>202</v>
      </c>
      <c r="D23" s="26" t="s">
        <v>354</v>
      </c>
      <c r="E23" s="9" t="s">
        <v>16</v>
      </c>
      <c r="F23" s="9" t="s">
        <v>17</v>
      </c>
      <c r="G23" s="7">
        <v>45626</v>
      </c>
      <c r="H23" s="35" t="s">
        <v>355</v>
      </c>
      <c r="I23" s="29">
        <v>24084</v>
      </c>
    </row>
    <row r="24" spans="2:9" ht="43.5" thickBot="1" x14ac:dyDescent="0.6">
      <c r="B24" s="6">
        <v>45579</v>
      </c>
      <c r="C24" s="27" t="s">
        <v>362</v>
      </c>
      <c r="D24" s="26" t="s">
        <v>203</v>
      </c>
      <c r="E24" s="9" t="s">
        <v>16</v>
      </c>
      <c r="F24" s="9" t="s">
        <v>17</v>
      </c>
      <c r="G24" s="7">
        <v>45626</v>
      </c>
      <c r="H24" s="35" t="s">
        <v>363</v>
      </c>
      <c r="I24" s="29">
        <v>3558.6</v>
      </c>
    </row>
    <row r="25" spans="2:9" ht="43.5" thickBot="1" x14ac:dyDescent="0.6">
      <c r="B25" s="6">
        <v>45580</v>
      </c>
      <c r="C25" s="27" t="s">
        <v>370</v>
      </c>
      <c r="D25" s="26" t="s">
        <v>21</v>
      </c>
      <c r="E25" s="9" t="s">
        <v>16</v>
      </c>
      <c r="F25" s="9" t="s">
        <v>17</v>
      </c>
      <c r="G25" s="7">
        <v>45626</v>
      </c>
      <c r="H25" s="35" t="s">
        <v>371</v>
      </c>
      <c r="I25" s="29">
        <v>847368</v>
      </c>
    </row>
    <row r="26" spans="2:9" ht="80.400000000000006" customHeight="1" thickBot="1" x14ac:dyDescent="0.6">
      <c r="B26" s="6">
        <v>45580</v>
      </c>
      <c r="C26" s="27" t="s">
        <v>372</v>
      </c>
      <c r="D26" s="26" t="s">
        <v>21</v>
      </c>
      <c r="E26" s="9" t="s">
        <v>16</v>
      </c>
      <c r="F26" s="9" t="s">
        <v>17</v>
      </c>
      <c r="G26" s="7">
        <v>45626</v>
      </c>
      <c r="H26" s="35" t="s">
        <v>373</v>
      </c>
      <c r="I26" s="29">
        <v>311850</v>
      </c>
    </row>
    <row r="27" spans="2:9" ht="72.3" thickBot="1" x14ac:dyDescent="0.6">
      <c r="B27" s="6">
        <v>45581</v>
      </c>
      <c r="C27" s="27" t="s">
        <v>377</v>
      </c>
      <c r="D27" s="26" t="s">
        <v>60</v>
      </c>
      <c r="E27" s="9" t="s">
        <v>16</v>
      </c>
      <c r="F27" s="9" t="s">
        <v>17</v>
      </c>
      <c r="G27" s="7">
        <v>45626</v>
      </c>
      <c r="H27" s="35" t="s">
        <v>378</v>
      </c>
      <c r="I27" s="29">
        <v>22410.07</v>
      </c>
    </row>
    <row r="28" spans="2:9" ht="83.4" customHeight="1" thickBot="1" x14ac:dyDescent="0.6">
      <c r="B28" s="6">
        <v>45581</v>
      </c>
      <c r="C28" s="27" t="s">
        <v>436</v>
      </c>
      <c r="D28" s="26" t="s">
        <v>380</v>
      </c>
      <c r="E28" s="9" t="s">
        <v>16</v>
      </c>
      <c r="F28" s="9" t="s">
        <v>17</v>
      </c>
      <c r="G28" s="7">
        <v>45626</v>
      </c>
      <c r="H28" s="35" t="s">
        <v>381</v>
      </c>
      <c r="I28" s="29">
        <v>210564.05</v>
      </c>
    </row>
    <row r="29" spans="2:9" ht="57.9" thickBot="1" x14ac:dyDescent="0.6">
      <c r="B29" s="6">
        <v>45588</v>
      </c>
      <c r="C29" s="27" t="s">
        <v>386</v>
      </c>
      <c r="D29" s="26" t="s">
        <v>387</v>
      </c>
      <c r="E29" s="9" t="s">
        <v>16</v>
      </c>
      <c r="F29" s="9" t="s">
        <v>17</v>
      </c>
      <c r="G29" s="7">
        <v>45626</v>
      </c>
      <c r="H29" s="35" t="s">
        <v>388</v>
      </c>
      <c r="I29" s="29">
        <v>43901.99</v>
      </c>
    </row>
    <row r="30" spans="2:9" ht="72.3" thickBot="1" x14ac:dyDescent="0.6">
      <c r="B30" s="6">
        <v>45589</v>
      </c>
      <c r="C30" s="27" t="s">
        <v>389</v>
      </c>
      <c r="D30" s="26" t="s">
        <v>390</v>
      </c>
      <c r="E30" s="9" t="s">
        <v>16</v>
      </c>
      <c r="F30" s="9" t="s">
        <v>17</v>
      </c>
      <c r="G30" s="7">
        <v>45626</v>
      </c>
      <c r="H30" s="35" t="s">
        <v>391</v>
      </c>
      <c r="I30" s="29">
        <v>48600</v>
      </c>
    </row>
    <row r="31" spans="2:9" ht="72.3" thickBot="1" x14ac:dyDescent="0.6">
      <c r="B31" s="6">
        <v>45590</v>
      </c>
      <c r="C31" s="27" t="s">
        <v>392</v>
      </c>
      <c r="D31" s="26" t="s">
        <v>60</v>
      </c>
      <c r="E31" s="9" t="s">
        <v>16</v>
      </c>
      <c r="F31" s="9" t="s">
        <v>17</v>
      </c>
      <c r="G31" s="7">
        <v>45626</v>
      </c>
      <c r="H31" s="35" t="s">
        <v>393</v>
      </c>
      <c r="I31" s="29">
        <v>17340.080000000002</v>
      </c>
    </row>
    <row r="32" spans="2:9" ht="43.5" thickBot="1" x14ac:dyDescent="0.6">
      <c r="B32" s="6">
        <v>45593</v>
      </c>
      <c r="C32" s="27" t="s">
        <v>395</v>
      </c>
      <c r="D32" s="27" t="s">
        <v>394</v>
      </c>
      <c r="E32" s="9" t="s">
        <v>16</v>
      </c>
      <c r="F32" s="9" t="s">
        <v>17</v>
      </c>
      <c r="G32" s="7">
        <v>45626</v>
      </c>
      <c r="H32" s="35" t="s">
        <v>396</v>
      </c>
      <c r="I32" s="29">
        <v>10372.879999999999</v>
      </c>
    </row>
    <row r="33" spans="2:9" ht="57.9" thickBot="1" x14ac:dyDescent="0.6">
      <c r="B33" s="6">
        <v>45595</v>
      </c>
      <c r="C33" s="27" t="s">
        <v>397</v>
      </c>
      <c r="D33" s="26" t="s">
        <v>390</v>
      </c>
      <c r="E33" s="9" t="s">
        <v>16</v>
      </c>
      <c r="F33" s="9" t="s">
        <v>17</v>
      </c>
      <c r="G33" s="7">
        <v>45626</v>
      </c>
      <c r="H33" s="35" t="s">
        <v>398</v>
      </c>
      <c r="I33" s="29">
        <v>46818</v>
      </c>
    </row>
    <row r="34" spans="2:9" ht="86.7" thickBot="1" x14ac:dyDescent="0.6">
      <c r="B34" s="6">
        <v>45596</v>
      </c>
      <c r="C34" s="27" t="s">
        <v>401</v>
      </c>
      <c r="D34" s="26" t="s">
        <v>402</v>
      </c>
      <c r="E34" s="9" t="s">
        <v>16</v>
      </c>
      <c r="F34" s="9" t="s">
        <v>17</v>
      </c>
      <c r="G34" s="7">
        <v>45626</v>
      </c>
      <c r="H34" s="35" t="s">
        <v>403</v>
      </c>
      <c r="I34" s="29">
        <v>34200</v>
      </c>
    </row>
    <row r="35" spans="2:9" ht="43.5" thickBot="1" x14ac:dyDescent="0.6">
      <c r="B35" s="6">
        <v>45596</v>
      </c>
      <c r="C35" s="27" t="s">
        <v>404</v>
      </c>
      <c r="D35" s="26" t="s">
        <v>357</v>
      </c>
      <c r="E35" s="9" t="s">
        <v>16</v>
      </c>
      <c r="F35" s="9" t="s">
        <v>17</v>
      </c>
      <c r="G35" s="7">
        <v>45626</v>
      </c>
      <c r="H35" s="35" t="s">
        <v>405</v>
      </c>
      <c r="I35" s="29">
        <v>26025.3</v>
      </c>
    </row>
    <row r="36" spans="2:9" ht="86.7" thickBot="1" x14ac:dyDescent="0.6">
      <c r="B36" s="6">
        <v>45601</v>
      </c>
      <c r="C36" s="27" t="s">
        <v>406</v>
      </c>
      <c r="D36" s="26" t="s">
        <v>407</v>
      </c>
      <c r="E36" s="9" t="s">
        <v>16</v>
      </c>
      <c r="F36" s="9" t="s">
        <v>17</v>
      </c>
      <c r="G36" s="7">
        <v>45626</v>
      </c>
      <c r="H36" s="35" t="s">
        <v>408</v>
      </c>
      <c r="I36" s="29">
        <v>70437.600000000006</v>
      </c>
    </row>
    <row r="37" spans="2:9" ht="72.3" thickBot="1" x14ac:dyDescent="0.6">
      <c r="B37" s="6">
        <v>45602</v>
      </c>
      <c r="C37" s="27" t="s">
        <v>409</v>
      </c>
      <c r="D37" s="26" t="s">
        <v>185</v>
      </c>
      <c r="E37" s="9" t="s">
        <v>16</v>
      </c>
      <c r="F37" s="9" t="s">
        <v>17</v>
      </c>
      <c r="G37" s="7">
        <v>45626</v>
      </c>
      <c r="H37" s="35" t="s">
        <v>410</v>
      </c>
      <c r="I37" s="29">
        <v>3420</v>
      </c>
    </row>
    <row r="38" spans="2:9" ht="72.3" thickBot="1" x14ac:dyDescent="0.6">
      <c r="B38" s="6">
        <v>45602</v>
      </c>
      <c r="C38" s="27" t="s">
        <v>411</v>
      </c>
      <c r="D38" s="26" t="s">
        <v>412</v>
      </c>
      <c r="E38" s="9" t="s">
        <v>16</v>
      </c>
      <c r="F38" s="9" t="s">
        <v>17</v>
      </c>
      <c r="G38" s="7">
        <v>45626</v>
      </c>
      <c r="H38" s="35" t="s">
        <v>413</v>
      </c>
      <c r="I38" s="29">
        <v>46800</v>
      </c>
    </row>
    <row r="39" spans="2:9" ht="29.1" thickBot="1" x14ac:dyDescent="0.6">
      <c r="B39" s="6">
        <v>45602</v>
      </c>
      <c r="C39" s="27" t="s">
        <v>414</v>
      </c>
      <c r="D39" s="26" t="s">
        <v>266</v>
      </c>
      <c r="E39" s="9" t="s">
        <v>16</v>
      </c>
      <c r="F39" s="9" t="s">
        <v>17</v>
      </c>
      <c r="G39" s="7">
        <v>45626</v>
      </c>
      <c r="H39" s="35" t="s">
        <v>415</v>
      </c>
      <c r="I39" s="29">
        <v>52164</v>
      </c>
    </row>
    <row r="40" spans="2:9" ht="43.5" thickBot="1" x14ac:dyDescent="0.6">
      <c r="B40" s="6">
        <v>45602</v>
      </c>
      <c r="C40" s="27" t="s">
        <v>416</v>
      </c>
      <c r="D40" s="26" t="s">
        <v>417</v>
      </c>
      <c r="E40" s="9" t="s">
        <v>16</v>
      </c>
      <c r="F40" s="9" t="s">
        <v>17</v>
      </c>
      <c r="G40" s="7">
        <v>45626</v>
      </c>
      <c r="H40" s="35" t="s">
        <v>418</v>
      </c>
      <c r="I40" s="29">
        <v>23400</v>
      </c>
    </row>
    <row r="41" spans="2:9" ht="29.1" thickBot="1" x14ac:dyDescent="0.6">
      <c r="B41" s="6">
        <v>45609</v>
      </c>
      <c r="C41" s="27" t="s">
        <v>419</v>
      </c>
      <c r="D41" s="26" t="s">
        <v>281</v>
      </c>
      <c r="E41" s="9" t="s">
        <v>16</v>
      </c>
      <c r="F41" s="9" t="s">
        <v>17</v>
      </c>
      <c r="G41" s="7">
        <v>45626</v>
      </c>
      <c r="H41" s="35" t="s">
        <v>420</v>
      </c>
      <c r="I41" s="29">
        <v>4464</v>
      </c>
    </row>
    <row r="42" spans="2:9" ht="72.3" thickBot="1" x14ac:dyDescent="0.6">
      <c r="B42" s="6">
        <v>45609</v>
      </c>
      <c r="C42" s="27" t="s">
        <v>421</v>
      </c>
      <c r="D42" s="26" t="s">
        <v>390</v>
      </c>
      <c r="E42" s="9" t="s">
        <v>16</v>
      </c>
      <c r="F42" s="9" t="s">
        <v>17</v>
      </c>
      <c r="G42" s="7">
        <v>45626</v>
      </c>
      <c r="H42" s="35" t="s">
        <v>422</v>
      </c>
      <c r="I42" s="29">
        <v>84240</v>
      </c>
    </row>
    <row r="43" spans="2:9" ht="43.5" thickBot="1" x14ac:dyDescent="0.6">
      <c r="B43" s="6">
        <v>45609</v>
      </c>
      <c r="C43" s="27" t="s">
        <v>423</v>
      </c>
      <c r="D43" s="26" t="s">
        <v>424</v>
      </c>
      <c r="E43" s="9" t="s">
        <v>16</v>
      </c>
      <c r="F43" s="9" t="s">
        <v>17</v>
      </c>
      <c r="G43" s="7">
        <v>45626</v>
      </c>
      <c r="H43" s="35" t="s">
        <v>425</v>
      </c>
      <c r="I43" s="29">
        <v>202346.32</v>
      </c>
    </row>
    <row r="44" spans="2:9" ht="43.5" thickBot="1" x14ac:dyDescent="0.6">
      <c r="B44" s="6">
        <v>45609</v>
      </c>
      <c r="C44" s="27" t="s">
        <v>426</v>
      </c>
      <c r="D44" s="26" t="s">
        <v>424</v>
      </c>
      <c r="E44" s="9" t="s">
        <v>16</v>
      </c>
      <c r="F44" s="9" t="s">
        <v>17</v>
      </c>
      <c r="G44" s="7">
        <v>45626</v>
      </c>
      <c r="H44" s="35" t="s">
        <v>425</v>
      </c>
      <c r="I44" s="29">
        <v>80555.399999999994</v>
      </c>
    </row>
    <row r="45" spans="2:9" ht="43.5" thickBot="1" x14ac:dyDescent="0.6">
      <c r="B45" s="6">
        <v>45614</v>
      </c>
      <c r="C45" s="27" t="s">
        <v>427</v>
      </c>
      <c r="D45" s="26" t="s">
        <v>60</v>
      </c>
      <c r="E45" s="9" t="s">
        <v>16</v>
      </c>
      <c r="F45" s="9" t="s">
        <v>17</v>
      </c>
      <c r="G45" s="7">
        <v>45626</v>
      </c>
      <c r="H45" s="35" t="s">
        <v>428</v>
      </c>
      <c r="I45" s="29">
        <v>5138.29</v>
      </c>
    </row>
    <row r="46" spans="2:9" ht="14.7" thickBot="1" x14ac:dyDescent="0.6">
      <c r="B46" s="6">
        <v>45615</v>
      </c>
      <c r="C46" s="27" t="s">
        <v>437</v>
      </c>
      <c r="D46" s="26" t="s">
        <v>438</v>
      </c>
      <c r="E46" s="9" t="s">
        <v>16</v>
      </c>
      <c r="F46" s="9" t="s">
        <v>17</v>
      </c>
      <c r="G46" s="7">
        <v>45626</v>
      </c>
      <c r="H46" s="35" t="s">
        <v>439</v>
      </c>
      <c r="I46" s="29">
        <v>10143.91</v>
      </c>
    </row>
    <row r="47" spans="2:9" ht="57.9" thickBot="1" x14ac:dyDescent="0.6">
      <c r="B47" s="6">
        <v>45616</v>
      </c>
      <c r="C47" s="27" t="s">
        <v>230</v>
      </c>
      <c r="D47" s="26" t="s">
        <v>40</v>
      </c>
      <c r="E47" s="9" t="s">
        <v>16</v>
      </c>
      <c r="F47" s="9" t="s">
        <v>17</v>
      </c>
      <c r="G47" s="7">
        <v>45626</v>
      </c>
      <c r="H47" s="35" t="s">
        <v>440</v>
      </c>
      <c r="I47" s="29">
        <v>2905.24</v>
      </c>
    </row>
    <row r="48" spans="2:9" ht="29.1" thickBot="1" x14ac:dyDescent="0.6">
      <c r="B48" s="6">
        <v>45616</v>
      </c>
      <c r="C48" s="27" t="s">
        <v>441</v>
      </c>
      <c r="D48" s="26" t="s">
        <v>203</v>
      </c>
      <c r="E48" s="9" t="s">
        <v>16</v>
      </c>
      <c r="F48" s="9" t="s">
        <v>17</v>
      </c>
      <c r="G48" s="7">
        <v>45626</v>
      </c>
      <c r="H48" s="35" t="s">
        <v>442</v>
      </c>
      <c r="I48" s="29">
        <v>3198.6</v>
      </c>
    </row>
    <row r="49" spans="2:9" ht="57.9" thickBot="1" x14ac:dyDescent="0.6">
      <c r="B49" s="6">
        <v>45617</v>
      </c>
      <c r="C49" s="27" t="s">
        <v>443</v>
      </c>
      <c r="D49" s="26" t="s">
        <v>444</v>
      </c>
      <c r="E49" s="9" t="s">
        <v>16</v>
      </c>
      <c r="F49" s="9" t="s">
        <v>17</v>
      </c>
      <c r="G49" s="7">
        <v>45626</v>
      </c>
      <c r="H49" s="35" t="s">
        <v>445</v>
      </c>
      <c r="I49" s="29">
        <v>21474</v>
      </c>
    </row>
    <row r="50" spans="2:9" ht="43.5" thickBot="1" x14ac:dyDescent="0.6">
      <c r="B50" s="6">
        <v>45617</v>
      </c>
      <c r="C50" s="27" t="s">
        <v>447</v>
      </c>
      <c r="D50" s="26" t="s">
        <v>60</v>
      </c>
      <c r="E50" s="9" t="s">
        <v>16</v>
      </c>
      <c r="F50" s="9" t="s">
        <v>17</v>
      </c>
      <c r="G50" s="7">
        <v>45626</v>
      </c>
      <c r="H50" s="35" t="s">
        <v>446</v>
      </c>
      <c r="I50" s="29">
        <v>10311.56</v>
      </c>
    </row>
    <row r="51" spans="2:9" ht="57.9" thickBot="1" x14ac:dyDescent="0.6">
      <c r="B51" s="6">
        <v>45621</v>
      </c>
      <c r="C51" s="27" t="s">
        <v>448</v>
      </c>
      <c r="D51" s="26" t="s">
        <v>185</v>
      </c>
      <c r="E51" s="9" t="s">
        <v>16</v>
      </c>
      <c r="F51" s="9" t="s">
        <v>17</v>
      </c>
      <c r="G51" s="7">
        <v>45626</v>
      </c>
      <c r="H51" s="35" t="s">
        <v>449</v>
      </c>
      <c r="I51" s="29">
        <v>12546</v>
      </c>
    </row>
    <row r="52" spans="2:9" ht="72.3" thickBot="1" x14ac:dyDescent="0.6">
      <c r="B52" s="6">
        <v>45624</v>
      </c>
      <c r="C52" s="27" t="s">
        <v>450</v>
      </c>
      <c r="D52" s="26" t="s">
        <v>451</v>
      </c>
      <c r="E52" s="9" t="s">
        <v>16</v>
      </c>
      <c r="F52" s="9" t="s">
        <v>17</v>
      </c>
      <c r="G52" s="7">
        <v>45626</v>
      </c>
      <c r="H52" s="35" t="s">
        <v>452</v>
      </c>
      <c r="I52" s="29">
        <v>500527.14</v>
      </c>
    </row>
    <row r="53" spans="2:9" ht="72.3" thickBot="1" x14ac:dyDescent="0.6">
      <c r="B53" s="6">
        <v>45624</v>
      </c>
      <c r="C53" s="27" t="s">
        <v>453</v>
      </c>
      <c r="D53" s="26" t="s">
        <v>387</v>
      </c>
      <c r="E53" s="9" t="s">
        <v>16</v>
      </c>
      <c r="F53" s="9" t="s">
        <v>17</v>
      </c>
      <c r="G53" s="7">
        <v>45626</v>
      </c>
      <c r="H53" s="35" t="s">
        <v>454</v>
      </c>
      <c r="I53" s="29">
        <v>70758</v>
      </c>
    </row>
    <row r="54" spans="2:9" ht="14.7" thickBot="1" x14ac:dyDescent="0.6">
      <c r="B54" s="94"/>
      <c r="C54" s="95" t="s">
        <v>75</v>
      </c>
      <c r="D54" s="96"/>
      <c r="E54" s="96"/>
      <c r="F54" s="96"/>
      <c r="G54" s="96"/>
      <c r="H54" s="97"/>
      <c r="I54" s="98">
        <f>SUM(I10:I53)</f>
        <v>4792565.0399999991</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B58" s="99" t="s">
        <v>76</v>
      </c>
      <c r="C58" s="99"/>
      <c r="D58" s="99" t="s">
        <v>77</v>
      </c>
      <c r="E58" s="99"/>
      <c r="F58" s="99"/>
      <c r="G58" s="99"/>
      <c r="H58" s="99" t="s">
        <v>78</v>
      </c>
      <c r="I58" s="99"/>
    </row>
    <row r="59" spans="2:9" x14ac:dyDescent="0.55000000000000004">
      <c r="B59" s="100" t="s">
        <v>79</v>
      </c>
      <c r="C59" s="100"/>
      <c r="D59" s="100" t="s">
        <v>80</v>
      </c>
      <c r="E59" s="100"/>
      <c r="F59" s="100"/>
      <c r="G59" s="100"/>
      <c r="H59" s="100" t="s">
        <v>81</v>
      </c>
      <c r="I59" s="100"/>
    </row>
    <row r="60" spans="2:9" x14ac:dyDescent="0.55000000000000004">
      <c r="B60" s="100" t="s">
        <v>82</v>
      </c>
      <c r="C60" s="100"/>
      <c r="D60" s="100" t="s">
        <v>83</v>
      </c>
      <c r="E60" s="100"/>
      <c r="F60" s="100"/>
      <c r="G60" s="100"/>
      <c r="H60" s="100" t="s">
        <v>84</v>
      </c>
      <c r="I60" s="100"/>
    </row>
    <row r="61" spans="2:9" x14ac:dyDescent="0.55000000000000004">
      <c r="C61" s="21"/>
      <c r="E61" s="21"/>
      <c r="G61" s="21"/>
    </row>
    <row r="62" spans="2:9" x14ac:dyDescent="0.55000000000000004">
      <c r="C62" s="18"/>
      <c r="D62" s="21"/>
      <c r="F62" s="21"/>
    </row>
    <row r="63" spans="2:9" x14ac:dyDescent="0.55000000000000004">
      <c r="F63" s="23"/>
    </row>
    <row r="67" spans="3:6" x14ac:dyDescent="0.55000000000000004">
      <c r="C67" s="62" t="s">
        <v>429</v>
      </c>
      <c r="D67" s="63">
        <v>12741383.07</v>
      </c>
    </row>
    <row r="68" spans="3:6" x14ac:dyDescent="0.55000000000000004">
      <c r="C68" s="64" t="s">
        <v>430</v>
      </c>
      <c r="D68" s="65">
        <v>3333333.33</v>
      </c>
    </row>
    <row r="69" spans="3:6" x14ac:dyDescent="0.55000000000000004">
      <c r="C69" s="64" t="s">
        <v>431</v>
      </c>
      <c r="D69" s="65">
        <v>3332998.62</v>
      </c>
    </row>
    <row r="70" spans="3:6" x14ac:dyDescent="0.55000000000000004">
      <c r="C70" s="64" t="s">
        <v>432</v>
      </c>
      <c r="D70" s="65">
        <v>2670065.87</v>
      </c>
    </row>
    <row r="71" spans="3:6" x14ac:dyDescent="0.55000000000000004">
      <c r="C71" s="68" t="s">
        <v>435</v>
      </c>
      <c r="D71" s="67">
        <v>3049177.26</v>
      </c>
    </row>
    <row r="72" spans="3:6" x14ac:dyDescent="0.55000000000000004">
      <c r="C72" s="62" t="s">
        <v>433</v>
      </c>
      <c r="D72" s="63">
        <f>+D67-D68-D70-D69</f>
        <v>3404985.25</v>
      </c>
      <c r="F72" s="60"/>
    </row>
    <row r="73" spans="3:6" x14ac:dyDescent="0.55000000000000004">
      <c r="D73" s="61">
        <f>+D72-D71</f>
        <v>355807.99000000022</v>
      </c>
      <c r="F73" s="66">
        <v>10656</v>
      </c>
    </row>
    <row r="74" spans="3:6" x14ac:dyDescent="0.55000000000000004">
      <c r="D74" s="60"/>
      <c r="F74" s="66">
        <v>11669.49</v>
      </c>
    </row>
    <row r="75" spans="3:6" x14ac:dyDescent="0.55000000000000004">
      <c r="C75" t="s">
        <v>434</v>
      </c>
      <c r="D75" s="60">
        <f>+D68*60%</f>
        <v>1999999.9979999999</v>
      </c>
      <c r="F75" s="66">
        <v>370462.39</v>
      </c>
    </row>
    <row r="76" spans="3:6" x14ac:dyDescent="0.55000000000000004">
      <c r="D76" s="60"/>
      <c r="F76" s="66">
        <v>205540.42</v>
      </c>
    </row>
    <row r="77" spans="3:6" x14ac:dyDescent="0.55000000000000004">
      <c r="D77" s="60"/>
      <c r="F77" s="66">
        <v>265015.09000000003</v>
      </c>
    </row>
    <row r="78" spans="3:6" x14ac:dyDescent="0.55000000000000004">
      <c r="D78" s="60"/>
      <c r="F78" s="66">
        <v>36882</v>
      </c>
    </row>
    <row r="79" spans="3:6" x14ac:dyDescent="0.55000000000000004">
      <c r="D79" s="60"/>
      <c r="F79" s="66">
        <v>6661.8</v>
      </c>
    </row>
    <row r="80" spans="3:6" x14ac:dyDescent="0.55000000000000004">
      <c r="D80" s="60"/>
      <c r="F80" s="66">
        <v>24406.799999999999</v>
      </c>
    </row>
    <row r="81" spans="4:6" x14ac:dyDescent="0.55000000000000004">
      <c r="D81" s="60"/>
      <c r="F81" s="66">
        <v>4955.03</v>
      </c>
    </row>
    <row r="82" spans="4:6" x14ac:dyDescent="0.55000000000000004">
      <c r="D82" s="60"/>
      <c r="F82" s="66">
        <v>13356</v>
      </c>
    </row>
    <row r="83" spans="4:6" x14ac:dyDescent="0.55000000000000004">
      <c r="D83" s="60"/>
      <c r="F83" s="66">
        <v>85136.8</v>
      </c>
    </row>
    <row r="84" spans="4:6" x14ac:dyDescent="0.55000000000000004">
      <c r="D84" s="60"/>
      <c r="F84" s="66">
        <v>164934.82</v>
      </c>
    </row>
    <row r="85" spans="4:6" x14ac:dyDescent="0.55000000000000004">
      <c r="D85" s="60"/>
      <c r="F85" s="66">
        <v>6624</v>
      </c>
    </row>
    <row r="86" spans="4:6" x14ac:dyDescent="0.55000000000000004">
      <c r="D86" s="60"/>
      <c r="F86" s="66">
        <v>670926.80000000005</v>
      </c>
    </row>
    <row r="87" spans="4:6" x14ac:dyDescent="0.55000000000000004">
      <c r="D87" s="60"/>
      <c r="F87" s="66">
        <v>267329.65999999997</v>
      </c>
    </row>
    <row r="88" spans="4:6" x14ac:dyDescent="0.55000000000000004">
      <c r="F88" s="66">
        <v>27000</v>
      </c>
    </row>
    <row r="89" spans="4:6" x14ac:dyDescent="0.55000000000000004">
      <c r="F89" s="66">
        <v>670332.24</v>
      </c>
    </row>
    <row r="90" spans="4:6" x14ac:dyDescent="0.55000000000000004">
      <c r="F90" s="66">
        <v>12420</v>
      </c>
    </row>
    <row r="91" spans="4:6" x14ac:dyDescent="0.55000000000000004">
      <c r="F91" s="66">
        <v>157985.92000000001</v>
      </c>
    </row>
    <row r="92" spans="4:6" x14ac:dyDescent="0.55000000000000004">
      <c r="F92" s="66">
        <v>36882</v>
      </c>
    </row>
    <row r="93" spans="4:6" x14ac:dyDescent="0.55000000000000004">
      <c r="F93" s="61">
        <f>SUM(F73:F92)</f>
        <v>3049177.2600000007</v>
      </c>
    </row>
  </sheetData>
  <autoFilter ref="B9:J53" xr:uid="{A4C4B19D-CB10-47DA-BECB-668C62AA21B3}"/>
  <mergeCells count="15">
    <mergeCell ref="B58:C58"/>
    <mergeCell ref="B59:C59"/>
    <mergeCell ref="B60:C60"/>
    <mergeCell ref="H58:I58"/>
    <mergeCell ref="H59:I59"/>
    <mergeCell ref="H60:I60"/>
    <mergeCell ref="D58:G58"/>
    <mergeCell ref="D59:G59"/>
    <mergeCell ref="D60:G60"/>
    <mergeCell ref="B8:I8"/>
    <mergeCell ref="B3:I3"/>
    <mergeCell ref="B4:I4"/>
    <mergeCell ref="B5:I5"/>
    <mergeCell ref="B6:I6"/>
    <mergeCell ref="B7:I7"/>
  </mergeCells>
  <pageMargins left="0.11811023622047245" right="0.11811023622047245" top="0.15748031496062992" bottom="0.15748031496062992"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36AA-481F-4FA4-A7DB-04EEE0FC1F68}">
  <dimension ref="B2:K93"/>
  <sheetViews>
    <sheetView zoomScaleNormal="100"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1" ht="14.7" thickBot="1" x14ac:dyDescent="0.6"/>
    <row r="3" spans="2:11" x14ac:dyDescent="0.55000000000000004">
      <c r="B3" s="73" t="s">
        <v>0</v>
      </c>
      <c r="C3" s="74"/>
      <c r="D3" s="74"/>
      <c r="E3" s="74"/>
      <c r="F3" s="74"/>
      <c r="G3" s="74"/>
      <c r="H3" s="74"/>
      <c r="I3" s="75"/>
    </row>
    <row r="4" spans="2:11" x14ac:dyDescent="0.55000000000000004">
      <c r="B4" s="76" t="s">
        <v>1</v>
      </c>
      <c r="C4" s="77"/>
      <c r="D4" s="77"/>
      <c r="E4" s="77"/>
      <c r="F4" s="77"/>
      <c r="G4" s="77"/>
      <c r="H4" s="77"/>
      <c r="I4" s="78"/>
    </row>
    <row r="5" spans="2:11" x14ac:dyDescent="0.55000000000000004">
      <c r="B5" s="76" t="s">
        <v>2</v>
      </c>
      <c r="C5" s="77"/>
      <c r="D5" s="77"/>
      <c r="E5" s="77"/>
      <c r="F5" s="77"/>
      <c r="G5" s="77"/>
      <c r="H5" s="77"/>
      <c r="I5" s="78"/>
    </row>
    <row r="6" spans="2:11" x14ac:dyDescent="0.55000000000000004">
      <c r="B6" s="79">
        <v>45627</v>
      </c>
      <c r="C6" s="77"/>
      <c r="D6" s="77"/>
      <c r="E6" s="77"/>
      <c r="F6" s="77"/>
      <c r="G6" s="77"/>
      <c r="H6" s="77"/>
      <c r="I6" s="78"/>
    </row>
    <row r="7" spans="2:11" x14ac:dyDescent="0.55000000000000004">
      <c r="B7" s="76" t="s">
        <v>3</v>
      </c>
      <c r="C7" s="77"/>
      <c r="D7" s="77"/>
      <c r="E7" s="77"/>
      <c r="F7" s="77"/>
      <c r="G7" s="77"/>
      <c r="H7" s="77"/>
      <c r="I7" s="78"/>
    </row>
    <row r="8" spans="2:11" x14ac:dyDescent="0.55000000000000004">
      <c r="B8" s="70" t="s">
        <v>4</v>
      </c>
      <c r="C8" s="71"/>
      <c r="D8" s="71"/>
      <c r="E8" s="71"/>
      <c r="F8" s="71"/>
      <c r="G8" s="71"/>
      <c r="H8" s="71"/>
      <c r="I8" s="72"/>
    </row>
    <row r="9" spans="2:11" ht="14.7" thickBot="1" x14ac:dyDescent="0.6">
      <c r="B9" s="1" t="s">
        <v>5</v>
      </c>
      <c r="C9" s="2" t="s">
        <v>6</v>
      </c>
      <c r="D9" s="2" t="s">
        <v>7</v>
      </c>
      <c r="E9" s="2" t="s">
        <v>8</v>
      </c>
      <c r="F9" s="2" t="s">
        <v>9</v>
      </c>
      <c r="G9" s="2" t="s">
        <v>10</v>
      </c>
      <c r="H9" s="3" t="s">
        <v>11</v>
      </c>
      <c r="I9" s="4" t="s">
        <v>12</v>
      </c>
      <c r="J9" s="5" t="s">
        <v>13</v>
      </c>
    </row>
    <row r="10" spans="2:11" ht="57.9" thickBot="1" x14ac:dyDescent="0.6">
      <c r="B10" s="42">
        <v>44895</v>
      </c>
      <c r="C10" s="43" t="s">
        <v>14</v>
      </c>
      <c r="D10" s="44" t="s">
        <v>15</v>
      </c>
      <c r="E10" s="45" t="s">
        <v>16</v>
      </c>
      <c r="F10" s="45" t="s">
        <v>17</v>
      </c>
      <c r="G10" s="43">
        <v>44919</v>
      </c>
      <c r="H10" s="44" t="s">
        <v>18</v>
      </c>
      <c r="I10" s="46">
        <v>565472.03</v>
      </c>
      <c r="J10" t="s">
        <v>19</v>
      </c>
      <c r="K10" s="60"/>
    </row>
    <row r="11" spans="2:11" ht="57.9" thickBot="1" x14ac:dyDescent="0.6">
      <c r="B11" s="42">
        <v>45036</v>
      </c>
      <c r="C11" s="43" t="s">
        <v>20</v>
      </c>
      <c r="D11" s="43" t="s">
        <v>21</v>
      </c>
      <c r="E11" s="45" t="s">
        <v>16</v>
      </c>
      <c r="F11" s="45" t="s">
        <v>17</v>
      </c>
      <c r="G11" s="43">
        <v>45058</v>
      </c>
      <c r="H11" s="44" t="s">
        <v>22</v>
      </c>
      <c r="I11" s="46">
        <v>565472.03</v>
      </c>
      <c r="K11" s="60"/>
    </row>
    <row r="12" spans="2:11" ht="72.3" thickBot="1" x14ac:dyDescent="0.6">
      <c r="B12" s="42">
        <v>45260</v>
      </c>
      <c r="C12" s="43" t="s">
        <v>29</v>
      </c>
      <c r="D12" s="44" t="s">
        <v>15</v>
      </c>
      <c r="E12" s="45" t="s">
        <v>16</v>
      </c>
      <c r="F12" s="45" t="s">
        <v>17</v>
      </c>
      <c r="G12" s="43">
        <v>45284</v>
      </c>
      <c r="H12" s="44" t="s">
        <v>30</v>
      </c>
      <c r="I12" s="46">
        <v>565472.03</v>
      </c>
      <c r="K12" s="60"/>
    </row>
    <row r="13" spans="2:11" ht="57.9" thickBot="1" x14ac:dyDescent="0.6">
      <c r="B13" s="6">
        <v>45268</v>
      </c>
      <c r="C13" s="7" t="s">
        <v>39</v>
      </c>
      <c r="D13" s="8" t="s">
        <v>40</v>
      </c>
      <c r="E13" s="9" t="s">
        <v>16</v>
      </c>
      <c r="F13" s="9" t="s">
        <v>17</v>
      </c>
      <c r="G13" s="7">
        <v>45315</v>
      </c>
      <c r="H13" s="8" t="s">
        <v>41</v>
      </c>
      <c r="I13" s="10">
        <v>2905.25</v>
      </c>
    </row>
    <row r="14" spans="2:11" ht="57.9" thickBot="1" x14ac:dyDescent="0.6">
      <c r="B14" s="27">
        <v>45455</v>
      </c>
      <c r="C14" s="27" t="s">
        <v>20</v>
      </c>
      <c r="D14" s="26" t="s">
        <v>233</v>
      </c>
      <c r="E14" s="9" t="s">
        <v>16</v>
      </c>
      <c r="F14" s="9" t="s">
        <v>17</v>
      </c>
      <c r="G14" s="7">
        <v>45504</v>
      </c>
      <c r="H14" s="35" t="s">
        <v>234</v>
      </c>
      <c r="I14" s="29">
        <v>168533.68</v>
      </c>
    </row>
    <row r="15" spans="2:11" ht="29.1" thickBot="1" x14ac:dyDescent="0.6">
      <c r="B15" s="27">
        <v>45482</v>
      </c>
      <c r="C15" s="27" t="s">
        <v>251</v>
      </c>
      <c r="D15" s="26" t="s">
        <v>252</v>
      </c>
      <c r="E15" s="9" t="s">
        <v>16</v>
      </c>
      <c r="F15" s="9" t="s">
        <v>17</v>
      </c>
      <c r="G15" s="7">
        <v>45535</v>
      </c>
      <c r="H15" s="35" t="s">
        <v>253</v>
      </c>
      <c r="I15" s="29">
        <v>10677.8</v>
      </c>
    </row>
    <row r="16" spans="2:11" ht="29.1" thickBot="1" x14ac:dyDescent="0.6">
      <c r="B16" s="27">
        <v>45495</v>
      </c>
      <c r="C16" s="27" t="s">
        <v>271</v>
      </c>
      <c r="D16" s="26" t="s">
        <v>35</v>
      </c>
      <c r="E16" s="9" t="s">
        <v>16</v>
      </c>
      <c r="F16" s="9" t="s">
        <v>17</v>
      </c>
      <c r="G16" s="7">
        <v>45535</v>
      </c>
      <c r="H16" s="35" t="s">
        <v>272</v>
      </c>
      <c r="I16" s="29">
        <v>4320</v>
      </c>
    </row>
    <row r="17" spans="2:9" ht="29.1" thickBot="1" x14ac:dyDescent="0.6">
      <c r="B17" s="27">
        <v>45516</v>
      </c>
      <c r="C17" s="27" t="s">
        <v>296</v>
      </c>
      <c r="D17" s="26" t="s">
        <v>203</v>
      </c>
      <c r="E17" s="9" t="s">
        <v>16</v>
      </c>
      <c r="F17" s="9" t="s">
        <v>17</v>
      </c>
      <c r="G17" s="7">
        <v>45535</v>
      </c>
      <c r="H17" s="35" t="s">
        <v>297</v>
      </c>
      <c r="I17" s="29">
        <v>2250</v>
      </c>
    </row>
    <row r="18" spans="2:9" ht="57.9" thickBot="1" x14ac:dyDescent="0.6">
      <c r="B18" s="27">
        <v>45519</v>
      </c>
      <c r="C18" s="27" t="s">
        <v>305</v>
      </c>
      <c r="D18" s="26" t="s">
        <v>306</v>
      </c>
      <c r="E18" s="9" t="s">
        <v>16</v>
      </c>
      <c r="F18" s="9" t="s">
        <v>17</v>
      </c>
      <c r="G18" s="7">
        <v>45535</v>
      </c>
      <c r="H18" s="35" t="s">
        <v>307</v>
      </c>
      <c r="I18" s="29">
        <v>2805.27</v>
      </c>
    </row>
    <row r="19" spans="2:9" ht="29.1" thickBot="1" x14ac:dyDescent="0.6">
      <c r="B19" s="6">
        <v>45547</v>
      </c>
      <c r="C19" s="27" t="s">
        <v>337</v>
      </c>
      <c r="D19" s="26" t="s">
        <v>338</v>
      </c>
      <c r="E19" s="9" t="s">
        <v>16</v>
      </c>
      <c r="F19" s="9" t="s">
        <v>17</v>
      </c>
      <c r="G19" s="7" t="s">
        <v>333</v>
      </c>
      <c r="H19" s="35" t="s">
        <v>339</v>
      </c>
      <c r="I19" s="29">
        <v>2747.92</v>
      </c>
    </row>
    <row r="20" spans="2:9" ht="43.5" thickBot="1" x14ac:dyDescent="0.6">
      <c r="B20" s="6">
        <v>45560</v>
      </c>
      <c r="C20" s="27" t="s">
        <v>59</v>
      </c>
      <c r="D20" s="26" t="s">
        <v>203</v>
      </c>
      <c r="E20" s="9" t="s">
        <v>16</v>
      </c>
      <c r="F20" s="9" t="s">
        <v>17</v>
      </c>
      <c r="G20" s="7" t="s">
        <v>333</v>
      </c>
      <c r="H20" s="35" t="s">
        <v>347</v>
      </c>
      <c r="I20" s="29">
        <v>2250</v>
      </c>
    </row>
    <row r="21" spans="2:9" ht="86.7" thickBot="1" x14ac:dyDescent="0.6">
      <c r="B21" s="6">
        <v>45567</v>
      </c>
      <c r="C21" s="27" t="s">
        <v>348</v>
      </c>
      <c r="D21" s="26" t="s">
        <v>349</v>
      </c>
      <c r="E21" s="9" t="s">
        <v>16</v>
      </c>
      <c r="F21" s="9" t="s">
        <v>17</v>
      </c>
      <c r="G21" s="7">
        <v>45626</v>
      </c>
      <c r="H21" s="35" t="s">
        <v>350</v>
      </c>
      <c r="I21" s="29">
        <v>18576</v>
      </c>
    </row>
    <row r="22" spans="2:9" ht="86.7" thickBot="1" x14ac:dyDescent="0.6">
      <c r="B22" s="6">
        <v>45567</v>
      </c>
      <c r="C22" s="27" t="s">
        <v>351</v>
      </c>
      <c r="D22" s="26" t="s">
        <v>352</v>
      </c>
      <c r="E22" s="9" t="s">
        <v>16</v>
      </c>
      <c r="F22" s="9" t="s">
        <v>17</v>
      </c>
      <c r="G22" s="7">
        <v>45626</v>
      </c>
      <c r="H22" s="35" t="s">
        <v>353</v>
      </c>
      <c r="I22" s="29">
        <v>29160</v>
      </c>
    </row>
    <row r="23" spans="2:9" ht="86.7" thickBot="1" x14ac:dyDescent="0.6">
      <c r="B23" s="6">
        <v>45568</v>
      </c>
      <c r="C23" s="27" t="s">
        <v>202</v>
      </c>
      <c r="D23" s="26" t="s">
        <v>354</v>
      </c>
      <c r="E23" s="9" t="s">
        <v>16</v>
      </c>
      <c r="F23" s="9" t="s">
        <v>17</v>
      </c>
      <c r="G23" s="7">
        <v>45626</v>
      </c>
      <c r="H23" s="35" t="s">
        <v>355</v>
      </c>
      <c r="I23" s="29">
        <v>24084</v>
      </c>
    </row>
    <row r="24" spans="2:9" ht="43.5" thickBot="1" x14ac:dyDescent="0.6">
      <c r="B24" s="6">
        <v>45579</v>
      </c>
      <c r="C24" s="27" t="s">
        <v>362</v>
      </c>
      <c r="D24" s="26" t="s">
        <v>203</v>
      </c>
      <c r="E24" s="9" t="s">
        <v>16</v>
      </c>
      <c r="F24" s="9" t="s">
        <v>17</v>
      </c>
      <c r="G24" s="7">
        <v>45626</v>
      </c>
      <c r="H24" s="35" t="s">
        <v>363</v>
      </c>
      <c r="I24" s="29">
        <v>3558.6</v>
      </c>
    </row>
    <row r="25" spans="2:9" ht="43.5" thickBot="1" x14ac:dyDescent="0.6">
      <c r="B25" s="6">
        <v>45580</v>
      </c>
      <c r="C25" s="27" t="s">
        <v>370</v>
      </c>
      <c r="D25" s="26" t="s">
        <v>21</v>
      </c>
      <c r="E25" s="9" t="s">
        <v>16</v>
      </c>
      <c r="F25" s="9" t="s">
        <v>17</v>
      </c>
      <c r="G25" s="7">
        <v>45626</v>
      </c>
      <c r="H25" s="35" t="s">
        <v>371</v>
      </c>
      <c r="I25" s="29">
        <v>847368</v>
      </c>
    </row>
    <row r="26" spans="2:9" ht="72.3" thickBot="1" x14ac:dyDescent="0.6">
      <c r="B26" s="6">
        <v>45580</v>
      </c>
      <c r="C26" s="27" t="s">
        <v>372</v>
      </c>
      <c r="D26" s="26" t="s">
        <v>21</v>
      </c>
      <c r="E26" s="9" t="s">
        <v>16</v>
      </c>
      <c r="F26" s="9" t="s">
        <v>17</v>
      </c>
      <c r="G26" s="7">
        <v>45626</v>
      </c>
      <c r="H26" s="35" t="s">
        <v>373</v>
      </c>
      <c r="I26" s="29">
        <v>311850</v>
      </c>
    </row>
    <row r="27" spans="2:9" ht="72.3" thickBot="1" x14ac:dyDescent="0.6">
      <c r="B27" s="6">
        <v>45581</v>
      </c>
      <c r="C27" s="27" t="s">
        <v>377</v>
      </c>
      <c r="D27" s="26" t="s">
        <v>60</v>
      </c>
      <c r="E27" s="9" t="s">
        <v>16</v>
      </c>
      <c r="F27" s="9" t="s">
        <v>17</v>
      </c>
      <c r="G27" s="7">
        <v>45626</v>
      </c>
      <c r="H27" s="35" t="s">
        <v>378</v>
      </c>
      <c r="I27" s="29">
        <v>22410.07</v>
      </c>
    </row>
    <row r="28" spans="2:9" ht="72.3" thickBot="1" x14ac:dyDescent="0.6">
      <c r="B28" s="6">
        <v>45581</v>
      </c>
      <c r="C28" s="27" t="s">
        <v>436</v>
      </c>
      <c r="D28" s="26" t="s">
        <v>380</v>
      </c>
      <c r="E28" s="9" t="s">
        <v>16</v>
      </c>
      <c r="F28" s="9" t="s">
        <v>17</v>
      </c>
      <c r="G28" s="7">
        <v>45626</v>
      </c>
      <c r="H28" s="35" t="s">
        <v>381</v>
      </c>
      <c r="I28" s="29">
        <v>210564.05</v>
      </c>
    </row>
    <row r="29" spans="2:9" ht="57.9" thickBot="1" x14ac:dyDescent="0.6">
      <c r="B29" s="6">
        <v>45588</v>
      </c>
      <c r="C29" s="27" t="s">
        <v>386</v>
      </c>
      <c r="D29" s="26" t="s">
        <v>387</v>
      </c>
      <c r="E29" s="9" t="s">
        <v>16</v>
      </c>
      <c r="F29" s="9" t="s">
        <v>17</v>
      </c>
      <c r="G29" s="7">
        <v>45626</v>
      </c>
      <c r="H29" s="35" t="s">
        <v>388</v>
      </c>
      <c r="I29" s="29">
        <v>43901.99</v>
      </c>
    </row>
    <row r="30" spans="2:9" ht="72.3" thickBot="1" x14ac:dyDescent="0.6">
      <c r="B30" s="6">
        <v>45589</v>
      </c>
      <c r="C30" s="27" t="s">
        <v>389</v>
      </c>
      <c r="D30" s="26" t="s">
        <v>390</v>
      </c>
      <c r="E30" s="9" t="s">
        <v>16</v>
      </c>
      <c r="F30" s="9" t="s">
        <v>17</v>
      </c>
      <c r="G30" s="7">
        <v>45626</v>
      </c>
      <c r="H30" s="35" t="s">
        <v>391</v>
      </c>
      <c r="I30" s="29">
        <v>48600</v>
      </c>
    </row>
    <row r="31" spans="2:9" ht="72.3" thickBot="1" x14ac:dyDescent="0.6">
      <c r="B31" s="6">
        <v>45590</v>
      </c>
      <c r="C31" s="27" t="s">
        <v>392</v>
      </c>
      <c r="D31" s="26" t="s">
        <v>60</v>
      </c>
      <c r="E31" s="9" t="s">
        <v>16</v>
      </c>
      <c r="F31" s="9" t="s">
        <v>17</v>
      </c>
      <c r="G31" s="7">
        <v>45626</v>
      </c>
      <c r="H31" s="35" t="s">
        <v>393</v>
      </c>
      <c r="I31" s="29">
        <v>17340.080000000002</v>
      </c>
    </row>
    <row r="32" spans="2:9" ht="43.5" thickBot="1" x14ac:dyDescent="0.6">
      <c r="B32" s="6">
        <v>45593</v>
      </c>
      <c r="C32" s="27" t="s">
        <v>395</v>
      </c>
      <c r="D32" s="27" t="s">
        <v>394</v>
      </c>
      <c r="E32" s="9" t="s">
        <v>16</v>
      </c>
      <c r="F32" s="9" t="s">
        <v>17</v>
      </c>
      <c r="G32" s="7">
        <v>45626</v>
      </c>
      <c r="H32" s="35" t="s">
        <v>396</v>
      </c>
      <c r="I32" s="29">
        <v>10372.879999999999</v>
      </c>
    </row>
    <row r="33" spans="2:9" ht="57.9" thickBot="1" x14ac:dyDescent="0.6">
      <c r="B33" s="6">
        <v>45595</v>
      </c>
      <c r="C33" s="27" t="s">
        <v>397</v>
      </c>
      <c r="D33" s="26" t="s">
        <v>390</v>
      </c>
      <c r="E33" s="9" t="s">
        <v>16</v>
      </c>
      <c r="F33" s="9" t="s">
        <v>17</v>
      </c>
      <c r="G33" s="7">
        <v>45626</v>
      </c>
      <c r="H33" s="35" t="s">
        <v>398</v>
      </c>
      <c r="I33" s="29">
        <v>46818</v>
      </c>
    </row>
    <row r="34" spans="2:9" ht="86.7" thickBot="1" x14ac:dyDescent="0.6">
      <c r="B34" s="6">
        <v>45596</v>
      </c>
      <c r="C34" s="27" t="s">
        <v>401</v>
      </c>
      <c r="D34" s="26" t="s">
        <v>402</v>
      </c>
      <c r="E34" s="9" t="s">
        <v>16</v>
      </c>
      <c r="F34" s="9" t="s">
        <v>17</v>
      </c>
      <c r="G34" s="7">
        <v>45626</v>
      </c>
      <c r="H34" s="35" t="s">
        <v>403</v>
      </c>
      <c r="I34" s="29">
        <v>34200</v>
      </c>
    </row>
    <row r="35" spans="2:9" ht="43.5" thickBot="1" x14ac:dyDescent="0.6">
      <c r="B35" s="6">
        <v>45596</v>
      </c>
      <c r="C35" s="27" t="s">
        <v>404</v>
      </c>
      <c r="D35" s="26" t="s">
        <v>357</v>
      </c>
      <c r="E35" s="9" t="s">
        <v>16</v>
      </c>
      <c r="F35" s="9" t="s">
        <v>17</v>
      </c>
      <c r="G35" s="7">
        <v>45626</v>
      </c>
      <c r="H35" s="35" t="s">
        <v>405</v>
      </c>
      <c r="I35" s="29">
        <v>26025.3</v>
      </c>
    </row>
    <row r="36" spans="2:9" ht="86.7" thickBot="1" x14ac:dyDescent="0.6">
      <c r="B36" s="6">
        <v>45601</v>
      </c>
      <c r="C36" s="27" t="s">
        <v>406</v>
      </c>
      <c r="D36" s="26" t="s">
        <v>407</v>
      </c>
      <c r="E36" s="9" t="s">
        <v>16</v>
      </c>
      <c r="F36" s="9" t="s">
        <v>17</v>
      </c>
      <c r="G36" s="7">
        <v>45626</v>
      </c>
      <c r="H36" s="35" t="s">
        <v>408</v>
      </c>
      <c r="I36" s="29">
        <v>70437.600000000006</v>
      </c>
    </row>
    <row r="37" spans="2:9" ht="72.3" thickBot="1" x14ac:dyDescent="0.6">
      <c r="B37" s="6">
        <v>45602</v>
      </c>
      <c r="C37" s="27" t="s">
        <v>409</v>
      </c>
      <c r="D37" s="26" t="s">
        <v>185</v>
      </c>
      <c r="E37" s="9" t="s">
        <v>16</v>
      </c>
      <c r="F37" s="9" t="s">
        <v>17</v>
      </c>
      <c r="G37" s="7">
        <v>45626</v>
      </c>
      <c r="H37" s="35" t="s">
        <v>410</v>
      </c>
      <c r="I37" s="29">
        <v>3420</v>
      </c>
    </row>
    <row r="38" spans="2:9" ht="72.3" thickBot="1" x14ac:dyDescent="0.6">
      <c r="B38" s="6">
        <v>45602</v>
      </c>
      <c r="C38" s="27" t="s">
        <v>411</v>
      </c>
      <c r="D38" s="26" t="s">
        <v>412</v>
      </c>
      <c r="E38" s="9" t="s">
        <v>16</v>
      </c>
      <c r="F38" s="9" t="s">
        <v>17</v>
      </c>
      <c r="G38" s="7">
        <v>45626</v>
      </c>
      <c r="H38" s="35" t="s">
        <v>413</v>
      </c>
      <c r="I38" s="29">
        <v>46800</v>
      </c>
    </row>
    <row r="39" spans="2:9" ht="29.1" thickBot="1" x14ac:dyDescent="0.6">
      <c r="B39" s="6">
        <v>45602</v>
      </c>
      <c r="C39" s="27" t="s">
        <v>414</v>
      </c>
      <c r="D39" s="26" t="s">
        <v>266</v>
      </c>
      <c r="E39" s="9" t="s">
        <v>16</v>
      </c>
      <c r="F39" s="9" t="s">
        <v>17</v>
      </c>
      <c r="G39" s="7">
        <v>45626</v>
      </c>
      <c r="H39" s="35" t="s">
        <v>415</v>
      </c>
      <c r="I39" s="29">
        <v>52164</v>
      </c>
    </row>
    <row r="40" spans="2:9" ht="43.5" thickBot="1" x14ac:dyDescent="0.6">
      <c r="B40" s="6">
        <v>45602</v>
      </c>
      <c r="C40" s="27" t="s">
        <v>416</v>
      </c>
      <c r="D40" s="26" t="s">
        <v>417</v>
      </c>
      <c r="E40" s="9" t="s">
        <v>16</v>
      </c>
      <c r="F40" s="9" t="s">
        <v>17</v>
      </c>
      <c r="G40" s="7">
        <v>45626</v>
      </c>
      <c r="H40" s="35" t="s">
        <v>418</v>
      </c>
      <c r="I40" s="29">
        <v>23400</v>
      </c>
    </row>
    <row r="41" spans="2:9" ht="29.1" thickBot="1" x14ac:dyDescent="0.6">
      <c r="B41" s="6">
        <v>45609</v>
      </c>
      <c r="C41" s="27" t="s">
        <v>419</v>
      </c>
      <c r="D41" s="26" t="s">
        <v>281</v>
      </c>
      <c r="E41" s="9" t="s">
        <v>16</v>
      </c>
      <c r="F41" s="9" t="s">
        <v>17</v>
      </c>
      <c r="G41" s="7">
        <v>45626</v>
      </c>
      <c r="H41" s="35" t="s">
        <v>420</v>
      </c>
      <c r="I41" s="29">
        <v>4464</v>
      </c>
    </row>
    <row r="42" spans="2:9" ht="72.3" thickBot="1" x14ac:dyDescent="0.6">
      <c r="B42" s="6">
        <v>45609</v>
      </c>
      <c r="C42" s="27" t="s">
        <v>421</v>
      </c>
      <c r="D42" s="26" t="s">
        <v>390</v>
      </c>
      <c r="E42" s="9" t="s">
        <v>16</v>
      </c>
      <c r="F42" s="9" t="s">
        <v>17</v>
      </c>
      <c r="G42" s="7">
        <v>45626</v>
      </c>
      <c r="H42" s="35" t="s">
        <v>422</v>
      </c>
      <c r="I42" s="29">
        <v>84240</v>
      </c>
    </row>
    <row r="43" spans="2:9" ht="43.5" thickBot="1" x14ac:dyDescent="0.6">
      <c r="B43" s="6">
        <v>45609</v>
      </c>
      <c r="C43" s="27" t="s">
        <v>423</v>
      </c>
      <c r="D43" s="26" t="s">
        <v>424</v>
      </c>
      <c r="E43" s="9" t="s">
        <v>16</v>
      </c>
      <c r="F43" s="9" t="s">
        <v>17</v>
      </c>
      <c r="G43" s="7">
        <v>45626</v>
      </c>
      <c r="H43" s="35" t="s">
        <v>425</v>
      </c>
      <c r="I43" s="29">
        <v>202346.32</v>
      </c>
    </row>
    <row r="44" spans="2:9" ht="43.5" thickBot="1" x14ac:dyDescent="0.6">
      <c r="B44" s="6">
        <v>45609</v>
      </c>
      <c r="C44" s="27" t="s">
        <v>426</v>
      </c>
      <c r="D44" s="26" t="s">
        <v>424</v>
      </c>
      <c r="E44" s="9" t="s">
        <v>16</v>
      </c>
      <c r="F44" s="9" t="s">
        <v>17</v>
      </c>
      <c r="G44" s="7">
        <v>45626</v>
      </c>
      <c r="H44" s="35" t="s">
        <v>425</v>
      </c>
      <c r="I44" s="29">
        <v>80555.399999999994</v>
      </c>
    </row>
    <row r="45" spans="2:9" ht="43.5" thickBot="1" x14ac:dyDescent="0.6">
      <c r="B45" s="6">
        <v>45614</v>
      </c>
      <c r="C45" s="27" t="s">
        <v>427</v>
      </c>
      <c r="D45" s="26" t="s">
        <v>60</v>
      </c>
      <c r="E45" s="9" t="s">
        <v>16</v>
      </c>
      <c r="F45" s="9" t="s">
        <v>17</v>
      </c>
      <c r="G45" s="7">
        <v>45626</v>
      </c>
      <c r="H45" s="35" t="s">
        <v>428</v>
      </c>
      <c r="I45" s="29">
        <v>5138.29</v>
      </c>
    </row>
    <row r="46" spans="2:9" ht="14.7" thickBot="1" x14ac:dyDescent="0.6">
      <c r="B46" s="6">
        <v>45615</v>
      </c>
      <c r="C46" s="27" t="s">
        <v>437</v>
      </c>
      <c r="D46" s="26" t="s">
        <v>438</v>
      </c>
      <c r="E46" s="9" t="s">
        <v>16</v>
      </c>
      <c r="F46" s="9" t="s">
        <v>17</v>
      </c>
      <c r="G46" s="7">
        <v>45626</v>
      </c>
      <c r="H46" s="35" t="s">
        <v>439</v>
      </c>
      <c r="I46" s="29">
        <v>10143.91</v>
      </c>
    </row>
    <row r="47" spans="2:9" ht="57.9" thickBot="1" x14ac:dyDescent="0.6">
      <c r="B47" s="6">
        <v>45616</v>
      </c>
      <c r="C47" s="27" t="s">
        <v>230</v>
      </c>
      <c r="D47" s="26" t="s">
        <v>40</v>
      </c>
      <c r="E47" s="9" t="s">
        <v>16</v>
      </c>
      <c r="F47" s="9" t="s">
        <v>17</v>
      </c>
      <c r="G47" s="7">
        <v>45626</v>
      </c>
      <c r="H47" s="35" t="s">
        <v>440</v>
      </c>
      <c r="I47" s="29">
        <v>2905.24</v>
      </c>
    </row>
    <row r="48" spans="2:9" ht="29.1" thickBot="1" x14ac:dyDescent="0.6">
      <c r="B48" s="6">
        <v>45616</v>
      </c>
      <c r="C48" s="27" t="s">
        <v>441</v>
      </c>
      <c r="D48" s="26" t="s">
        <v>203</v>
      </c>
      <c r="E48" s="9" t="s">
        <v>16</v>
      </c>
      <c r="F48" s="9" t="s">
        <v>17</v>
      </c>
      <c r="G48" s="7">
        <v>45626</v>
      </c>
      <c r="H48" s="35" t="s">
        <v>442</v>
      </c>
      <c r="I48" s="29">
        <v>3198.6</v>
      </c>
    </row>
    <row r="49" spans="2:9" ht="57.9" thickBot="1" x14ac:dyDescent="0.6">
      <c r="B49" s="6">
        <v>45617</v>
      </c>
      <c r="C49" s="27" t="s">
        <v>443</v>
      </c>
      <c r="D49" s="26" t="s">
        <v>444</v>
      </c>
      <c r="E49" s="9" t="s">
        <v>16</v>
      </c>
      <c r="F49" s="9" t="s">
        <v>17</v>
      </c>
      <c r="G49" s="7">
        <v>45626</v>
      </c>
      <c r="H49" s="35" t="s">
        <v>445</v>
      </c>
      <c r="I49" s="29">
        <v>21474</v>
      </c>
    </row>
    <row r="50" spans="2:9" ht="43.5" thickBot="1" x14ac:dyDescent="0.6">
      <c r="B50" s="6">
        <v>45617</v>
      </c>
      <c r="C50" s="27" t="s">
        <v>447</v>
      </c>
      <c r="D50" s="26" t="s">
        <v>60</v>
      </c>
      <c r="E50" s="9" t="s">
        <v>16</v>
      </c>
      <c r="F50" s="9" t="s">
        <v>17</v>
      </c>
      <c r="G50" s="7">
        <v>45626</v>
      </c>
      <c r="H50" s="35" t="s">
        <v>446</v>
      </c>
      <c r="I50" s="29">
        <v>10311.56</v>
      </c>
    </row>
    <row r="51" spans="2:9" ht="57.9" thickBot="1" x14ac:dyDescent="0.6">
      <c r="B51" s="6">
        <v>45621</v>
      </c>
      <c r="C51" s="27" t="s">
        <v>448</v>
      </c>
      <c r="D51" s="26" t="s">
        <v>185</v>
      </c>
      <c r="E51" s="9" t="s">
        <v>16</v>
      </c>
      <c r="F51" s="9" t="s">
        <v>17</v>
      </c>
      <c r="G51" s="7">
        <v>45626</v>
      </c>
      <c r="H51" s="35" t="s">
        <v>449</v>
      </c>
      <c r="I51" s="29">
        <v>12546</v>
      </c>
    </row>
    <row r="52" spans="2:9" ht="72.3" thickBot="1" x14ac:dyDescent="0.6">
      <c r="B52" s="6">
        <v>45624</v>
      </c>
      <c r="C52" s="27" t="s">
        <v>450</v>
      </c>
      <c r="D52" s="26" t="s">
        <v>451</v>
      </c>
      <c r="E52" s="9" t="s">
        <v>16</v>
      </c>
      <c r="F52" s="9" t="s">
        <v>17</v>
      </c>
      <c r="G52" s="7">
        <v>45626</v>
      </c>
      <c r="H52" s="35" t="s">
        <v>452</v>
      </c>
      <c r="I52" s="29">
        <v>500527.14</v>
      </c>
    </row>
    <row r="53" spans="2:9" ht="72.3" thickBot="1" x14ac:dyDescent="0.6">
      <c r="B53" s="6">
        <v>45624</v>
      </c>
      <c r="C53" s="27" t="s">
        <v>453</v>
      </c>
      <c r="D53" s="26" t="s">
        <v>387</v>
      </c>
      <c r="E53" s="9" t="s">
        <v>16</v>
      </c>
      <c r="F53" s="9" t="s">
        <v>17</v>
      </c>
      <c r="G53" s="7">
        <v>45626</v>
      </c>
      <c r="H53" s="35" t="s">
        <v>454</v>
      </c>
      <c r="I53" s="29">
        <v>70758</v>
      </c>
    </row>
    <row r="54" spans="2:9" ht="14.7" thickBot="1" x14ac:dyDescent="0.6">
      <c r="B54" s="12"/>
      <c r="C54" s="13" t="s">
        <v>75</v>
      </c>
      <c r="D54" s="14"/>
      <c r="E54" s="14"/>
      <c r="F54" s="14"/>
      <c r="G54" s="14"/>
      <c r="H54" s="15"/>
      <c r="I54" s="69">
        <f>SUM(I10:I53)</f>
        <v>4792565.0399999991</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3" spans="2:9" x14ac:dyDescent="0.55000000000000004">
      <c r="F63" s="23"/>
    </row>
    <row r="67" spans="3:6" x14ac:dyDescent="0.55000000000000004">
      <c r="C67" s="62" t="s">
        <v>429</v>
      </c>
      <c r="D67" s="63">
        <v>12741383.07</v>
      </c>
    </row>
    <row r="68" spans="3:6" x14ac:dyDescent="0.55000000000000004">
      <c r="C68" s="64" t="s">
        <v>430</v>
      </c>
      <c r="D68" s="65">
        <v>3333333.33</v>
      </c>
    </row>
    <row r="69" spans="3:6" x14ac:dyDescent="0.55000000000000004">
      <c r="C69" s="64" t="s">
        <v>431</v>
      </c>
      <c r="D69" s="65">
        <v>3332998.62</v>
      </c>
    </row>
    <row r="70" spans="3:6" x14ac:dyDescent="0.55000000000000004">
      <c r="C70" s="64" t="s">
        <v>432</v>
      </c>
      <c r="D70" s="65">
        <v>2670065.87</v>
      </c>
    </row>
    <row r="71" spans="3:6" x14ac:dyDescent="0.55000000000000004">
      <c r="C71" s="68" t="s">
        <v>435</v>
      </c>
      <c r="D71" s="67">
        <v>3049177.26</v>
      </c>
    </row>
    <row r="72" spans="3:6" x14ac:dyDescent="0.55000000000000004">
      <c r="C72" s="62" t="s">
        <v>433</v>
      </c>
      <c r="D72" s="63">
        <f>+D67-D68-D70-D69</f>
        <v>3404985.25</v>
      </c>
      <c r="F72" s="60"/>
    </row>
    <row r="73" spans="3:6" x14ac:dyDescent="0.55000000000000004">
      <c r="D73" s="61">
        <f>+D72-D71</f>
        <v>355807.99000000022</v>
      </c>
      <c r="F73" s="66">
        <v>10656</v>
      </c>
    </row>
    <row r="74" spans="3:6" x14ac:dyDescent="0.55000000000000004">
      <c r="D74" s="60"/>
      <c r="F74" s="66">
        <v>11669.49</v>
      </c>
    </row>
    <row r="75" spans="3:6" x14ac:dyDescent="0.55000000000000004">
      <c r="C75" t="s">
        <v>434</v>
      </c>
      <c r="D75" s="60">
        <f>+D68*60%</f>
        <v>1999999.9979999999</v>
      </c>
      <c r="F75" s="66">
        <v>370462.39</v>
      </c>
    </row>
    <row r="76" spans="3:6" x14ac:dyDescent="0.55000000000000004">
      <c r="D76" s="60"/>
      <c r="F76" s="66">
        <v>205540.42</v>
      </c>
    </row>
    <row r="77" spans="3:6" x14ac:dyDescent="0.55000000000000004">
      <c r="D77" s="60"/>
      <c r="F77" s="66">
        <v>265015.09000000003</v>
      </c>
    </row>
    <row r="78" spans="3:6" x14ac:dyDescent="0.55000000000000004">
      <c r="D78" s="60"/>
      <c r="F78" s="66">
        <v>36882</v>
      </c>
    </row>
    <row r="79" spans="3:6" x14ac:dyDescent="0.55000000000000004">
      <c r="D79" s="60"/>
      <c r="F79" s="66">
        <v>6661.8</v>
      </c>
    </row>
    <row r="80" spans="3:6" x14ac:dyDescent="0.55000000000000004">
      <c r="D80" s="60"/>
      <c r="F80" s="66">
        <v>24406.799999999999</v>
      </c>
    </row>
    <row r="81" spans="4:6" x14ac:dyDescent="0.55000000000000004">
      <c r="D81" s="60"/>
      <c r="F81" s="66">
        <v>4955.03</v>
      </c>
    </row>
    <row r="82" spans="4:6" x14ac:dyDescent="0.55000000000000004">
      <c r="D82" s="60"/>
      <c r="F82" s="66">
        <v>13356</v>
      </c>
    </row>
    <row r="83" spans="4:6" x14ac:dyDescent="0.55000000000000004">
      <c r="D83" s="60"/>
      <c r="F83" s="66">
        <v>85136.8</v>
      </c>
    </row>
    <row r="84" spans="4:6" x14ac:dyDescent="0.55000000000000004">
      <c r="D84" s="60"/>
      <c r="F84" s="66">
        <v>164934.82</v>
      </c>
    </row>
    <row r="85" spans="4:6" x14ac:dyDescent="0.55000000000000004">
      <c r="D85" s="60"/>
      <c r="F85" s="66">
        <v>6624</v>
      </c>
    </row>
    <row r="86" spans="4:6" x14ac:dyDescent="0.55000000000000004">
      <c r="D86" s="60"/>
      <c r="F86" s="66">
        <v>670926.80000000005</v>
      </c>
    </row>
    <row r="87" spans="4:6" x14ac:dyDescent="0.55000000000000004">
      <c r="D87" s="60"/>
      <c r="F87" s="66">
        <v>267329.65999999997</v>
      </c>
    </row>
    <row r="88" spans="4:6" x14ac:dyDescent="0.55000000000000004">
      <c r="F88" s="66">
        <v>27000</v>
      </c>
    </row>
    <row r="89" spans="4:6" x14ac:dyDescent="0.55000000000000004">
      <c r="F89" s="66">
        <v>670332.24</v>
      </c>
    </row>
    <row r="90" spans="4:6" x14ac:dyDescent="0.55000000000000004">
      <c r="F90" s="66">
        <v>12420</v>
      </c>
    </row>
    <row r="91" spans="4:6" x14ac:dyDescent="0.55000000000000004">
      <c r="F91" s="66">
        <v>157985.92000000001</v>
      </c>
    </row>
    <row r="92" spans="4:6" x14ac:dyDescent="0.55000000000000004">
      <c r="F92" s="66">
        <v>36882</v>
      </c>
    </row>
    <row r="93" spans="4:6" x14ac:dyDescent="0.55000000000000004">
      <c r="F93" s="61">
        <f>SUM(F73:F92)</f>
        <v>3049177.2600000007</v>
      </c>
    </row>
  </sheetData>
  <autoFilter ref="B9:J5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19D-CB10-47DA-BECB-668C62AA21B3}">
  <dimension ref="B2:J67"/>
  <sheetViews>
    <sheetView topLeftCell="A4" zoomScale="85" zoomScaleNormal="85" workbookViewId="0">
      <selection activeCell="I48" sqref="I48"/>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45323</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43.5" thickBot="1" x14ac:dyDescent="0.6">
      <c r="B22" s="6">
        <v>45282</v>
      </c>
      <c r="C22" s="7" t="s">
        <v>53</v>
      </c>
      <c r="D22" s="8" t="s">
        <v>54</v>
      </c>
      <c r="E22" s="9" t="s">
        <v>16</v>
      </c>
      <c r="F22" s="9" t="s">
        <v>17</v>
      </c>
      <c r="G22" s="7">
        <v>45315</v>
      </c>
      <c r="H22" s="11" t="s">
        <v>55</v>
      </c>
      <c r="I22" s="10">
        <v>3924</v>
      </c>
    </row>
    <row r="23" spans="2:9" ht="86.7" thickBot="1" x14ac:dyDescent="0.6">
      <c r="B23" s="6">
        <v>45286</v>
      </c>
      <c r="C23" s="7" t="s">
        <v>56</v>
      </c>
      <c r="D23" s="8" t="s">
        <v>57</v>
      </c>
      <c r="E23" s="9" t="s">
        <v>16</v>
      </c>
      <c r="F23" s="9" t="s">
        <v>17</v>
      </c>
      <c r="G23" s="7">
        <v>45315</v>
      </c>
      <c r="H23" s="11" t="s">
        <v>58</v>
      </c>
      <c r="I23" s="10">
        <v>2982.1</v>
      </c>
    </row>
    <row r="24" spans="2:9" ht="72.3" thickBot="1" x14ac:dyDescent="0.6">
      <c r="B24" s="6">
        <v>45287</v>
      </c>
      <c r="C24" s="7" t="s">
        <v>59</v>
      </c>
      <c r="D24" s="8" t="s">
        <v>60</v>
      </c>
      <c r="E24" s="9" t="s">
        <v>16</v>
      </c>
      <c r="F24" s="9" t="s">
        <v>17</v>
      </c>
      <c r="G24" s="7">
        <v>45315</v>
      </c>
      <c r="H24" s="11" t="s">
        <v>61</v>
      </c>
      <c r="I24" s="10">
        <v>17379.48</v>
      </c>
    </row>
    <row r="25" spans="2:9" ht="14.7" thickBot="1" x14ac:dyDescent="0.6">
      <c r="B25" s="6">
        <v>45289</v>
      </c>
      <c r="C25" s="7" t="s">
        <v>62</v>
      </c>
      <c r="D25" s="8" t="s">
        <v>63</v>
      </c>
      <c r="E25" s="9" t="s">
        <v>16</v>
      </c>
      <c r="F25" s="9" t="s">
        <v>17</v>
      </c>
      <c r="G25" s="7">
        <v>45315</v>
      </c>
      <c r="H25" s="11" t="s">
        <v>64</v>
      </c>
      <c r="I25" s="10">
        <v>19319.38</v>
      </c>
    </row>
    <row r="26" spans="2:9" ht="43.5" thickBot="1" x14ac:dyDescent="0.6">
      <c r="B26" s="6">
        <v>45289</v>
      </c>
      <c r="C26" s="7" t="s">
        <v>65</v>
      </c>
      <c r="D26" s="8" t="s">
        <v>66</v>
      </c>
      <c r="E26" s="9" t="s">
        <v>16</v>
      </c>
      <c r="F26" s="9" t="s">
        <v>17</v>
      </c>
      <c r="G26" s="7">
        <v>45315</v>
      </c>
      <c r="H26" s="11" t="s">
        <v>67</v>
      </c>
      <c r="I26" s="10">
        <v>2259</v>
      </c>
    </row>
    <row r="27" spans="2:9" ht="43.5" thickBot="1" x14ac:dyDescent="0.6">
      <c r="B27" s="6">
        <v>45289</v>
      </c>
      <c r="C27" s="7" t="s">
        <v>68</v>
      </c>
      <c r="D27" s="8" t="s">
        <v>51</v>
      </c>
      <c r="E27" s="9" t="s">
        <v>16</v>
      </c>
      <c r="F27" s="9" t="s">
        <v>17</v>
      </c>
      <c r="G27" s="7">
        <v>45315</v>
      </c>
      <c r="H27" s="11" t="s">
        <v>69</v>
      </c>
      <c r="I27" s="10">
        <v>7650</v>
      </c>
    </row>
    <row r="28" spans="2:9" ht="43.5" thickBot="1" x14ac:dyDescent="0.6">
      <c r="B28" s="6">
        <v>45289</v>
      </c>
      <c r="C28" s="7" t="s">
        <v>70</v>
      </c>
      <c r="D28" s="8" t="s">
        <v>71</v>
      </c>
      <c r="E28" s="9" t="s">
        <v>16</v>
      </c>
      <c r="F28" s="9" t="s">
        <v>17</v>
      </c>
      <c r="G28" s="7">
        <v>45315</v>
      </c>
      <c r="H28" s="11" t="s">
        <v>72</v>
      </c>
      <c r="I28" s="10">
        <v>9432</v>
      </c>
    </row>
    <row r="29" spans="2:9" ht="43.5" thickBot="1" x14ac:dyDescent="0.6">
      <c r="B29" s="6">
        <v>45289</v>
      </c>
      <c r="C29" s="7" t="s">
        <v>73</v>
      </c>
      <c r="D29" s="8" t="s">
        <v>71</v>
      </c>
      <c r="E29" s="9" t="s">
        <v>16</v>
      </c>
      <c r="F29" s="9" t="s">
        <v>17</v>
      </c>
      <c r="G29" s="7">
        <v>45315</v>
      </c>
      <c r="H29" s="11" t="s">
        <v>74</v>
      </c>
      <c r="I29" s="10">
        <v>6296.4</v>
      </c>
    </row>
    <row r="30" spans="2:9" ht="57.9" thickBot="1" x14ac:dyDescent="0.6">
      <c r="B30" s="6">
        <v>45299</v>
      </c>
      <c r="C30" s="7" t="s">
        <v>86</v>
      </c>
      <c r="D30" s="8" t="s">
        <v>87</v>
      </c>
      <c r="E30" s="9" t="s">
        <v>16</v>
      </c>
      <c r="F30" s="9" t="s">
        <v>17</v>
      </c>
      <c r="G30" s="7">
        <v>45315</v>
      </c>
      <c r="H30" s="11" t="s">
        <v>88</v>
      </c>
      <c r="I30" s="10">
        <v>101109.83</v>
      </c>
    </row>
    <row r="31" spans="2:9" ht="29.1" thickBot="1" x14ac:dyDescent="0.6">
      <c r="B31" s="6">
        <v>45300</v>
      </c>
      <c r="C31" s="7" t="s">
        <v>89</v>
      </c>
      <c r="D31" s="8" t="s">
        <v>90</v>
      </c>
      <c r="E31" s="9" t="s">
        <v>16</v>
      </c>
      <c r="F31" s="9" t="s">
        <v>17</v>
      </c>
      <c r="G31" s="7">
        <v>45315</v>
      </c>
      <c r="H31" s="11" t="s">
        <v>91</v>
      </c>
      <c r="I31" s="10">
        <v>17599.864000000001</v>
      </c>
    </row>
    <row r="32" spans="2:9" ht="72.3" thickBot="1" x14ac:dyDescent="0.6">
      <c r="B32" s="6">
        <v>45303</v>
      </c>
      <c r="C32" s="7" t="s">
        <v>92</v>
      </c>
      <c r="D32" s="8" t="s">
        <v>93</v>
      </c>
      <c r="E32" s="9" t="s">
        <v>16</v>
      </c>
      <c r="F32" s="9" t="s">
        <v>17</v>
      </c>
      <c r="G32" s="7">
        <v>45350</v>
      </c>
      <c r="H32" s="11" t="s">
        <v>94</v>
      </c>
      <c r="I32" s="10">
        <v>170223.75</v>
      </c>
    </row>
    <row r="33" spans="2:9" ht="43.5" thickBot="1" x14ac:dyDescent="0.6">
      <c r="B33" s="6">
        <v>45310</v>
      </c>
      <c r="C33" s="7" t="s">
        <v>95</v>
      </c>
      <c r="D33" s="8" t="s">
        <v>96</v>
      </c>
      <c r="E33" s="9" t="s">
        <v>16</v>
      </c>
      <c r="F33" s="9" t="s">
        <v>17</v>
      </c>
      <c r="G33" s="7">
        <v>45350</v>
      </c>
      <c r="H33" s="11" t="s">
        <v>97</v>
      </c>
      <c r="I33" s="10">
        <v>328320</v>
      </c>
    </row>
    <row r="34" spans="2:9" ht="29.1" thickBot="1" x14ac:dyDescent="0.6">
      <c r="B34" s="6">
        <v>45315</v>
      </c>
      <c r="C34" s="7" t="s">
        <v>98</v>
      </c>
      <c r="D34" s="8" t="s">
        <v>99</v>
      </c>
      <c r="E34" s="9" t="s">
        <v>16</v>
      </c>
      <c r="F34" s="9" t="s">
        <v>17</v>
      </c>
      <c r="G34" s="7">
        <v>45350</v>
      </c>
      <c r="H34" s="11" t="s">
        <v>100</v>
      </c>
      <c r="I34" s="10">
        <v>324519.43</v>
      </c>
    </row>
    <row r="35" spans="2:9" ht="86.7" thickBot="1" x14ac:dyDescent="0.6">
      <c r="B35" s="6">
        <v>45317</v>
      </c>
      <c r="C35" s="7" t="s">
        <v>101</v>
      </c>
      <c r="D35" s="8" t="s">
        <v>71</v>
      </c>
      <c r="E35" s="9" t="s">
        <v>16</v>
      </c>
      <c r="F35" s="9" t="s">
        <v>17</v>
      </c>
      <c r="G35" s="7">
        <v>45350</v>
      </c>
      <c r="H35" s="11" t="s">
        <v>102</v>
      </c>
      <c r="I35" s="10">
        <v>3762</v>
      </c>
    </row>
    <row r="36" spans="2:9" ht="86.7" thickBot="1" x14ac:dyDescent="0.6">
      <c r="B36" s="6">
        <v>45327</v>
      </c>
      <c r="C36" s="7" t="s">
        <v>103</v>
      </c>
      <c r="D36" s="8" t="s">
        <v>71</v>
      </c>
      <c r="E36" s="9" t="s">
        <v>16</v>
      </c>
      <c r="F36" s="9" t="s">
        <v>17</v>
      </c>
      <c r="G36" s="7">
        <v>45382</v>
      </c>
      <c r="H36" s="11" t="s">
        <v>104</v>
      </c>
      <c r="I36" s="10">
        <v>3762</v>
      </c>
    </row>
    <row r="37" spans="2:9" ht="43.5" thickBot="1" x14ac:dyDescent="0.6">
      <c r="B37" s="6">
        <v>45328</v>
      </c>
      <c r="C37" s="7" t="s">
        <v>105</v>
      </c>
      <c r="D37" s="8" t="s">
        <v>106</v>
      </c>
      <c r="E37" s="9" t="s">
        <v>16</v>
      </c>
      <c r="F37" s="9" t="s">
        <v>17</v>
      </c>
      <c r="G37" s="7">
        <v>45382</v>
      </c>
      <c r="H37" s="11" t="s">
        <v>107</v>
      </c>
      <c r="I37" s="10">
        <v>25035</v>
      </c>
    </row>
    <row r="38" spans="2:9" ht="43.5" thickBot="1" x14ac:dyDescent="0.6">
      <c r="B38" s="6">
        <v>45328</v>
      </c>
      <c r="C38" s="7" t="s">
        <v>108</v>
      </c>
      <c r="D38" s="8" t="s">
        <v>106</v>
      </c>
      <c r="E38" s="9" t="s">
        <v>16</v>
      </c>
      <c r="F38" s="9" t="s">
        <v>17</v>
      </c>
      <c r="G38" s="7">
        <v>45382</v>
      </c>
      <c r="H38" s="11" t="s">
        <v>109</v>
      </c>
      <c r="I38" s="10">
        <v>23166</v>
      </c>
    </row>
    <row r="39" spans="2:9" ht="57.9" thickBot="1" x14ac:dyDescent="0.6">
      <c r="B39" s="6">
        <v>45330</v>
      </c>
      <c r="C39" s="7" t="s">
        <v>110</v>
      </c>
      <c r="D39" s="8" t="s">
        <v>71</v>
      </c>
      <c r="E39" s="9" t="s">
        <v>16</v>
      </c>
      <c r="F39" s="9" t="s">
        <v>17</v>
      </c>
      <c r="G39" s="7">
        <v>45382</v>
      </c>
      <c r="H39" s="11" t="s">
        <v>111</v>
      </c>
      <c r="I39" s="10">
        <v>3762</v>
      </c>
    </row>
    <row r="40" spans="2:9" ht="29.1" thickBot="1" x14ac:dyDescent="0.6">
      <c r="B40" s="6">
        <v>45330</v>
      </c>
      <c r="C40" s="7" t="s">
        <v>112</v>
      </c>
      <c r="D40" s="8" t="s">
        <v>113</v>
      </c>
      <c r="E40" s="9" t="s">
        <v>16</v>
      </c>
      <c r="F40" s="9" t="s">
        <v>17</v>
      </c>
      <c r="G40" s="7">
        <v>45382</v>
      </c>
      <c r="H40" s="11" t="s">
        <v>114</v>
      </c>
      <c r="I40" s="10">
        <v>4576.2700000000004</v>
      </c>
    </row>
    <row r="41" spans="2:9" ht="72.3" thickBot="1" x14ac:dyDescent="0.6">
      <c r="B41" s="6">
        <v>45334</v>
      </c>
      <c r="C41" s="7" t="s">
        <v>115</v>
      </c>
      <c r="D41" s="8" t="s">
        <v>116</v>
      </c>
      <c r="E41" s="9" t="s">
        <v>16</v>
      </c>
      <c r="F41" s="9" t="s">
        <v>17</v>
      </c>
      <c r="G41" s="7">
        <v>45382</v>
      </c>
      <c r="H41" s="11" t="s">
        <v>117</v>
      </c>
      <c r="I41" s="10">
        <v>29985.88</v>
      </c>
    </row>
    <row r="42" spans="2:9" ht="86.7" thickBot="1" x14ac:dyDescent="0.6">
      <c r="B42" s="6">
        <v>45337</v>
      </c>
      <c r="C42" s="7" t="s">
        <v>118</v>
      </c>
      <c r="D42" s="8" t="s">
        <v>71</v>
      </c>
      <c r="E42" s="9" t="s">
        <v>16</v>
      </c>
      <c r="F42" s="9" t="s">
        <v>17</v>
      </c>
      <c r="G42" s="7">
        <v>45382</v>
      </c>
      <c r="H42" s="11" t="s">
        <v>119</v>
      </c>
      <c r="I42" s="10">
        <v>3528</v>
      </c>
    </row>
    <row r="43" spans="2:9" ht="57.9" thickBot="1" x14ac:dyDescent="0.6">
      <c r="B43" s="6">
        <v>45337</v>
      </c>
      <c r="C43" s="7" t="s">
        <v>120</v>
      </c>
      <c r="D43" s="8" t="s">
        <v>87</v>
      </c>
      <c r="E43" s="9" t="s">
        <v>16</v>
      </c>
      <c r="F43" s="9" t="s">
        <v>17</v>
      </c>
      <c r="G43" s="7">
        <v>45382</v>
      </c>
      <c r="H43" s="11" t="s">
        <v>121</v>
      </c>
      <c r="I43" s="10">
        <v>851975.31</v>
      </c>
    </row>
    <row r="44" spans="2:9" ht="72.3" thickBot="1" x14ac:dyDescent="0.6">
      <c r="B44" s="6">
        <v>45337</v>
      </c>
      <c r="C44" s="7" t="s">
        <v>122</v>
      </c>
      <c r="D44" s="8" t="s">
        <v>71</v>
      </c>
      <c r="E44" s="9" t="s">
        <v>16</v>
      </c>
      <c r="F44" s="9" t="s">
        <v>17</v>
      </c>
      <c r="G44" s="7">
        <v>45382</v>
      </c>
      <c r="H44" s="11" t="s">
        <v>123</v>
      </c>
      <c r="I44" s="10">
        <v>4896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14.7" thickBot="1" x14ac:dyDescent="0.6">
      <c r="B48" s="6"/>
      <c r="C48" s="7"/>
      <c r="D48" s="8"/>
      <c r="E48" s="9"/>
      <c r="F48" s="9"/>
      <c r="G48" s="7"/>
      <c r="H48" s="11"/>
      <c r="I48" s="10"/>
    </row>
    <row r="49" spans="2:9" ht="14.7" thickBot="1" x14ac:dyDescent="0.6">
      <c r="B49" s="6"/>
      <c r="C49" s="7"/>
      <c r="D49" s="8"/>
      <c r="E49" s="9"/>
      <c r="F49" s="9"/>
      <c r="G49" s="7"/>
      <c r="H49" s="11"/>
      <c r="I49" s="10"/>
    </row>
    <row r="50" spans="2:9" ht="14.7" thickBot="1" x14ac:dyDescent="0.6">
      <c r="B50" s="6"/>
      <c r="C50" s="7"/>
      <c r="D50" s="8"/>
      <c r="E50" s="9"/>
      <c r="F50" s="9"/>
      <c r="G50" s="7"/>
      <c r="H50" s="11"/>
      <c r="I50" s="10"/>
    </row>
    <row r="51" spans="2:9" ht="14.7" thickBot="1" x14ac:dyDescent="0.6">
      <c r="B51" s="6"/>
      <c r="C51" s="7"/>
      <c r="D51" s="8"/>
      <c r="E51" s="9"/>
      <c r="F51" s="9"/>
      <c r="G51" s="7"/>
      <c r="H51" s="11"/>
      <c r="I51" s="10"/>
    </row>
    <row r="52" spans="2:9" ht="14.7" thickBot="1" x14ac:dyDescent="0.6">
      <c r="B52" s="6"/>
      <c r="C52" s="7"/>
      <c r="D52" s="8"/>
      <c r="E52" s="9"/>
      <c r="F52" s="9"/>
      <c r="G52" s="7"/>
      <c r="H52" s="11"/>
      <c r="I52" s="10"/>
    </row>
    <row r="53" spans="2:9" ht="14.7" thickBot="1" x14ac:dyDescent="0.6">
      <c r="B53" s="6"/>
      <c r="C53" s="7"/>
      <c r="D53" s="8"/>
      <c r="E53" s="9"/>
      <c r="F53" s="9"/>
      <c r="G53" s="7"/>
      <c r="H53" s="11"/>
      <c r="I53" s="10"/>
    </row>
    <row r="54" spans="2:9" ht="14.7" thickBot="1" x14ac:dyDescent="0.6">
      <c r="B54" s="12"/>
      <c r="C54" s="13" t="s">
        <v>75</v>
      </c>
      <c r="D54" s="14"/>
      <c r="E54" s="14"/>
      <c r="F54" s="14"/>
      <c r="G54" s="14"/>
      <c r="H54" s="15"/>
      <c r="I54" s="16">
        <f>SUM(I10:I53)</f>
        <v>3868843.6240000003</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7" spans="3:4" x14ac:dyDescent="0.55000000000000004">
      <c r="C67" s="22"/>
      <c r="D67" t="s">
        <v>85</v>
      </c>
    </row>
  </sheetData>
  <autoFilter ref="B9:J4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DC0-D8C6-4C09-AEE5-286C6869B42A}">
  <dimension ref="B2:J79"/>
  <sheetViews>
    <sheetView zoomScale="85" zoomScaleNormal="85" workbookViewId="0">
      <selection activeCell="C54" sqref="C54"/>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45352</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86.7" thickBot="1" x14ac:dyDescent="0.6">
      <c r="B22" s="6">
        <v>45286</v>
      </c>
      <c r="C22" s="7" t="s">
        <v>56</v>
      </c>
      <c r="D22" s="8" t="s">
        <v>57</v>
      </c>
      <c r="E22" s="9" t="s">
        <v>16</v>
      </c>
      <c r="F22" s="9" t="s">
        <v>17</v>
      </c>
      <c r="G22" s="7">
        <v>45315</v>
      </c>
      <c r="H22" s="11" t="s">
        <v>58</v>
      </c>
      <c r="I22" s="10">
        <v>2982.1</v>
      </c>
    </row>
    <row r="23" spans="2:9" ht="72.3" thickBot="1" x14ac:dyDescent="0.6">
      <c r="B23" s="6">
        <v>45287</v>
      </c>
      <c r="C23" s="7" t="s">
        <v>59</v>
      </c>
      <c r="D23" s="8" t="s">
        <v>60</v>
      </c>
      <c r="E23" s="9" t="s">
        <v>16</v>
      </c>
      <c r="F23" s="9" t="s">
        <v>17</v>
      </c>
      <c r="G23" s="7">
        <v>45315</v>
      </c>
      <c r="H23" s="11" t="s">
        <v>61</v>
      </c>
      <c r="I23" s="10">
        <v>17379.48</v>
      </c>
    </row>
    <row r="24" spans="2:9" ht="14.7" thickBot="1" x14ac:dyDescent="0.6">
      <c r="B24" s="6">
        <v>45289</v>
      </c>
      <c r="C24" s="7" t="s">
        <v>62</v>
      </c>
      <c r="D24" s="8" t="s">
        <v>63</v>
      </c>
      <c r="E24" s="9" t="s">
        <v>16</v>
      </c>
      <c r="F24" s="9" t="s">
        <v>17</v>
      </c>
      <c r="G24" s="7">
        <v>45315</v>
      </c>
      <c r="H24" s="11" t="s">
        <v>64</v>
      </c>
      <c r="I24" s="10">
        <v>19319.38</v>
      </c>
    </row>
    <row r="25" spans="2:9" ht="43.5" thickBot="1" x14ac:dyDescent="0.6">
      <c r="B25" s="6">
        <v>45289</v>
      </c>
      <c r="C25" s="7" t="s">
        <v>65</v>
      </c>
      <c r="D25" s="8" t="s">
        <v>66</v>
      </c>
      <c r="E25" s="9" t="s">
        <v>16</v>
      </c>
      <c r="F25" s="9" t="s">
        <v>17</v>
      </c>
      <c r="G25" s="7">
        <v>45315</v>
      </c>
      <c r="H25" s="11" t="s">
        <v>67</v>
      </c>
      <c r="I25" s="10">
        <v>2259</v>
      </c>
    </row>
    <row r="26" spans="2:9" ht="43.5" thickBot="1" x14ac:dyDescent="0.6">
      <c r="B26" s="6">
        <v>45289</v>
      </c>
      <c r="C26" s="7" t="s">
        <v>68</v>
      </c>
      <c r="D26" s="8" t="s">
        <v>51</v>
      </c>
      <c r="E26" s="9" t="s">
        <v>16</v>
      </c>
      <c r="F26" s="9" t="s">
        <v>17</v>
      </c>
      <c r="G26" s="7">
        <v>45315</v>
      </c>
      <c r="H26" s="11" t="s">
        <v>69</v>
      </c>
      <c r="I26" s="10">
        <v>7650</v>
      </c>
    </row>
    <row r="27" spans="2:9" ht="43.5" thickBot="1" x14ac:dyDescent="0.6">
      <c r="B27" s="6">
        <v>45289</v>
      </c>
      <c r="C27" s="7" t="s">
        <v>70</v>
      </c>
      <c r="D27" s="8" t="s">
        <v>71</v>
      </c>
      <c r="E27" s="9" t="s">
        <v>16</v>
      </c>
      <c r="F27" s="9" t="s">
        <v>17</v>
      </c>
      <c r="G27" s="7">
        <v>45315</v>
      </c>
      <c r="H27" s="11" t="s">
        <v>72</v>
      </c>
      <c r="I27" s="10">
        <v>9432</v>
      </c>
    </row>
    <row r="28" spans="2:9" ht="43.5" thickBot="1" x14ac:dyDescent="0.6">
      <c r="B28" s="6">
        <v>45289</v>
      </c>
      <c r="C28" s="7" t="s">
        <v>73</v>
      </c>
      <c r="D28" s="8" t="s">
        <v>71</v>
      </c>
      <c r="E28" s="9" t="s">
        <v>16</v>
      </c>
      <c r="F28" s="9" t="s">
        <v>17</v>
      </c>
      <c r="G28" s="7">
        <v>45315</v>
      </c>
      <c r="H28" s="11" t="s">
        <v>74</v>
      </c>
      <c r="I28" s="10">
        <v>6296.4</v>
      </c>
    </row>
    <row r="29" spans="2:9" ht="57.9" thickBot="1" x14ac:dyDescent="0.6">
      <c r="B29" s="6">
        <v>45299</v>
      </c>
      <c r="C29" s="7" t="s">
        <v>86</v>
      </c>
      <c r="D29" s="8" t="s">
        <v>87</v>
      </c>
      <c r="E29" s="9" t="s">
        <v>16</v>
      </c>
      <c r="F29" s="9" t="s">
        <v>17</v>
      </c>
      <c r="G29" s="7">
        <v>45315</v>
      </c>
      <c r="H29" s="11" t="s">
        <v>88</v>
      </c>
      <c r="I29" s="10">
        <v>101109.83</v>
      </c>
    </row>
    <row r="30" spans="2:9" ht="29.1" thickBot="1" x14ac:dyDescent="0.6">
      <c r="B30" s="6">
        <v>45300</v>
      </c>
      <c r="C30" s="7" t="s">
        <v>89</v>
      </c>
      <c r="D30" s="8" t="s">
        <v>90</v>
      </c>
      <c r="E30" s="9" t="s">
        <v>16</v>
      </c>
      <c r="F30" s="9" t="s">
        <v>17</v>
      </c>
      <c r="G30" s="7">
        <v>45315</v>
      </c>
      <c r="H30" s="11" t="s">
        <v>91</v>
      </c>
      <c r="I30" s="10">
        <v>17599.864000000001</v>
      </c>
    </row>
    <row r="31" spans="2:9" ht="72.3" thickBot="1" x14ac:dyDescent="0.6">
      <c r="B31" s="6">
        <v>45303</v>
      </c>
      <c r="C31" s="7" t="s">
        <v>92</v>
      </c>
      <c r="D31" s="8" t="s">
        <v>93</v>
      </c>
      <c r="E31" s="9" t="s">
        <v>16</v>
      </c>
      <c r="F31" s="9" t="s">
        <v>17</v>
      </c>
      <c r="G31" s="7">
        <v>45350</v>
      </c>
      <c r="H31" s="11" t="s">
        <v>94</v>
      </c>
      <c r="I31" s="10">
        <v>170223.75</v>
      </c>
    </row>
    <row r="32" spans="2:9" ht="43.5" thickBot="1" x14ac:dyDescent="0.6">
      <c r="B32" s="6">
        <v>45310</v>
      </c>
      <c r="C32" s="7" t="s">
        <v>95</v>
      </c>
      <c r="D32" s="8" t="s">
        <v>96</v>
      </c>
      <c r="E32" s="9" t="s">
        <v>16</v>
      </c>
      <c r="F32" s="9" t="s">
        <v>17</v>
      </c>
      <c r="G32" s="7">
        <v>45350</v>
      </c>
      <c r="H32" s="11" t="s">
        <v>97</v>
      </c>
      <c r="I32" s="10">
        <v>328320</v>
      </c>
    </row>
    <row r="33" spans="2:9" ht="29.1" thickBot="1" x14ac:dyDescent="0.6">
      <c r="B33" s="6">
        <v>45315</v>
      </c>
      <c r="C33" s="7" t="s">
        <v>98</v>
      </c>
      <c r="D33" s="8" t="s">
        <v>99</v>
      </c>
      <c r="E33" s="9" t="s">
        <v>16</v>
      </c>
      <c r="F33" s="9" t="s">
        <v>17</v>
      </c>
      <c r="G33" s="7">
        <v>45350</v>
      </c>
      <c r="H33" s="11" t="s">
        <v>100</v>
      </c>
      <c r="I33" s="10">
        <v>324519.43</v>
      </c>
    </row>
    <row r="34" spans="2:9" ht="86.7" thickBot="1" x14ac:dyDescent="0.6">
      <c r="B34" s="6">
        <v>45317</v>
      </c>
      <c r="C34" s="7" t="s">
        <v>101</v>
      </c>
      <c r="D34" s="8" t="s">
        <v>71</v>
      </c>
      <c r="E34" s="9" t="s">
        <v>16</v>
      </c>
      <c r="F34" s="9" t="s">
        <v>17</v>
      </c>
      <c r="G34" s="7">
        <v>45350</v>
      </c>
      <c r="H34" s="11" t="s">
        <v>102</v>
      </c>
      <c r="I34" s="10">
        <v>3762</v>
      </c>
    </row>
    <row r="35" spans="2:9" ht="86.7" thickBot="1" x14ac:dyDescent="0.6">
      <c r="B35" s="6">
        <v>45327</v>
      </c>
      <c r="C35" s="7" t="s">
        <v>103</v>
      </c>
      <c r="D35" s="8" t="s">
        <v>71</v>
      </c>
      <c r="E35" s="9" t="s">
        <v>16</v>
      </c>
      <c r="F35" s="9" t="s">
        <v>17</v>
      </c>
      <c r="G35" s="7">
        <v>45382</v>
      </c>
      <c r="H35" s="11" t="s">
        <v>104</v>
      </c>
      <c r="I35" s="10">
        <v>3762</v>
      </c>
    </row>
    <row r="36" spans="2:9" ht="43.5" thickBot="1" x14ac:dyDescent="0.6">
      <c r="B36" s="6">
        <v>45328</v>
      </c>
      <c r="C36" s="7" t="s">
        <v>105</v>
      </c>
      <c r="D36" s="8" t="s">
        <v>106</v>
      </c>
      <c r="E36" s="9" t="s">
        <v>16</v>
      </c>
      <c r="F36" s="9" t="s">
        <v>17</v>
      </c>
      <c r="G36" s="7">
        <v>45382</v>
      </c>
      <c r="H36" s="11" t="s">
        <v>107</v>
      </c>
      <c r="I36" s="10">
        <v>25035</v>
      </c>
    </row>
    <row r="37" spans="2:9" ht="43.5" thickBot="1" x14ac:dyDescent="0.6">
      <c r="B37" s="6">
        <v>45328</v>
      </c>
      <c r="C37" s="7" t="s">
        <v>108</v>
      </c>
      <c r="D37" s="8" t="s">
        <v>106</v>
      </c>
      <c r="E37" s="9" t="s">
        <v>16</v>
      </c>
      <c r="F37" s="9" t="s">
        <v>17</v>
      </c>
      <c r="G37" s="7">
        <v>45382</v>
      </c>
      <c r="H37" s="11" t="s">
        <v>109</v>
      </c>
      <c r="I37" s="10">
        <v>23166</v>
      </c>
    </row>
    <row r="38" spans="2:9" ht="57.9" thickBot="1" x14ac:dyDescent="0.6">
      <c r="B38" s="6">
        <v>45330</v>
      </c>
      <c r="C38" s="7" t="s">
        <v>110</v>
      </c>
      <c r="D38" s="8" t="s">
        <v>71</v>
      </c>
      <c r="E38" s="9" t="s">
        <v>16</v>
      </c>
      <c r="F38" s="9" t="s">
        <v>17</v>
      </c>
      <c r="G38" s="7">
        <v>45382</v>
      </c>
      <c r="H38" s="11" t="s">
        <v>111</v>
      </c>
      <c r="I38" s="10">
        <v>3762</v>
      </c>
    </row>
    <row r="39" spans="2:9" ht="29.1" thickBot="1" x14ac:dyDescent="0.6">
      <c r="B39" s="6">
        <v>45330</v>
      </c>
      <c r="C39" s="7" t="s">
        <v>112</v>
      </c>
      <c r="D39" s="8" t="s">
        <v>113</v>
      </c>
      <c r="E39" s="9" t="s">
        <v>16</v>
      </c>
      <c r="F39" s="9" t="s">
        <v>17</v>
      </c>
      <c r="G39" s="7">
        <v>45382</v>
      </c>
      <c r="H39" s="11" t="s">
        <v>114</v>
      </c>
      <c r="I39" s="10">
        <v>4576.2700000000004</v>
      </c>
    </row>
    <row r="40" spans="2:9" ht="72.3" thickBot="1" x14ac:dyDescent="0.6">
      <c r="B40" s="6">
        <v>45334</v>
      </c>
      <c r="C40" s="7" t="s">
        <v>115</v>
      </c>
      <c r="D40" s="8" t="s">
        <v>116</v>
      </c>
      <c r="E40" s="9" t="s">
        <v>16</v>
      </c>
      <c r="F40" s="9" t="s">
        <v>17</v>
      </c>
      <c r="G40" s="7">
        <v>45382</v>
      </c>
      <c r="H40" s="11" t="s">
        <v>117</v>
      </c>
      <c r="I40" s="10">
        <v>29985.88</v>
      </c>
    </row>
    <row r="41" spans="2:9" ht="86.7" thickBot="1" x14ac:dyDescent="0.6">
      <c r="B41" s="6">
        <v>45337</v>
      </c>
      <c r="C41" s="7" t="s">
        <v>118</v>
      </c>
      <c r="D41" s="8" t="s">
        <v>71</v>
      </c>
      <c r="E41" s="9" t="s">
        <v>16</v>
      </c>
      <c r="F41" s="9" t="s">
        <v>17</v>
      </c>
      <c r="G41" s="7">
        <v>45382</v>
      </c>
      <c r="H41" s="11" t="s">
        <v>119</v>
      </c>
      <c r="I41" s="10">
        <v>3528</v>
      </c>
    </row>
    <row r="42" spans="2:9" ht="57.9" thickBot="1" x14ac:dyDescent="0.6">
      <c r="B42" s="6">
        <v>45337</v>
      </c>
      <c r="C42" s="7" t="s">
        <v>120</v>
      </c>
      <c r="D42" s="8" t="s">
        <v>87</v>
      </c>
      <c r="E42" s="9" t="s">
        <v>16</v>
      </c>
      <c r="F42" s="9" t="s">
        <v>17</v>
      </c>
      <c r="G42" s="7">
        <v>45382</v>
      </c>
      <c r="H42" s="11" t="s">
        <v>121</v>
      </c>
      <c r="I42" s="10">
        <v>851975.31</v>
      </c>
    </row>
    <row r="43" spans="2:9" ht="72.3" thickBot="1" x14ac:dyDescent="0.6">
      <c r="B43" s="6">
        <v>45337</v>
      </c>
      <c r="C43" s="7" t="s">
        <v>122</v>
      </c>
      <c r="D43" s="8" t="s">
        <v>71</v>
      </c>
      <c r="E43" s="9" t="s">
        <v>16</v>
      </c>
      <c r="F43" s="9" t="s">
        <v>17</v>
      </c>
      <c r="G43" s="7">
        <v>45382</v>
      </c>
      <c r="H43" s="11" t="s">
        <v>123</v>
      </c>
      <c r="I43" s="10">
        <v>4896</v>
      </c>
    </row>
    <row r="44" spans="2:9" ht="57.9" thickBot="1" x14ac:dyDescent="0.6">
      <c r="B44" s="6">
        <v>45342</v>
      </c>
      <c r="C44" s="7" t="s">
        <v>171</v>
      </c>
      <c r="D44" s="8" t="s">
        <v>71</v>
      </c>
      <c r="E44" s="9" t="s">
        <v>16</v>
      </c>
      <c r="F44" s="9" t="s">
        <v>17</v>
      </c>
      <c r="G44" s="7">
        <v>45382</v>
      </c>
      <c r="H44" s="11" t="s">
        <v>172</v>
      </c>
      <c r="I44" s="10">
        <v>2556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29.1" thickBot="1" x14ac:dyDescent="0.6">
      <c r="B48" s="6">
        <v>45357</v>
      </c>
      <c r="C48" s="7" t="s">
        <v>132</v>
      </c>
      <c r="D48" s="8" t="s">
        <v>35</v>
      </c>
      <c r="E48" s="9" t="s">
        <v>16</v>
      </c>
      <c r="F48" s="9" t="s">
        <v>17</v>
      </c>
      <c r="G48" s="7" t="s">
        <v>133</v>
      </c>
      <c r="H48" s="11" t="s">
        <v>134</v>
      </c>
      <c r="I48" s="10">
        <v>16550.59</v>
      </c>
    </row>
    <row r="49" spans="2:9" ht="29.1" thickBot="1" x14ac:dyDescent="0.6">
      <c r="B49" s="6">
        <v>45358</v>
      </c>
      <c r="C49" s="7" t="s">
        <v>20</v>
      </c>
      <c r="D49" s="8" t="s">
        <v>135</v>
      </c>
      <c r="E49" s="9" t="s">
        <v>16</v>
      </c>
      <c r="F49" s="9" t="s">
        <v>17</v>
      </c>
      <c r="G49" s="7" t="s">
        <v>133</v>
      </c>
      <c r="H49" s="11" t="s">
        <v>136</v>
      </c>
      <c r="I49" s="10">
        <v>11653.92</v>
      </c>
    </row>
    <row r="50" spans="2:9" ht="57.9" thickBot="1" x14ac:dyDescent="0.6">
      <c r="B50" s="6">
        <v>45358</v>
      </c>
      <c r="C50" s="7" t="s">
        <v>137</v>
      </c>
      <c r="D50" s="8" t="s">
        <v>87</v>
      </c>
      <c r="E50" s="9" t="s">
        <v>16</v>
      </c>
      <c r="F50" s="9" t="s">
        <v>17</v>
      </c>
      <c r="G50" s="7" t="s">
        <v>133</v>
      </c>
      <c r="H50" s="11" t="s">
        <v>138</v>
      </c>
      <c r="I50" s="10">
        <v>104386.81</v>
      </c>
    </row>
    <row r="51" spans="2:9" ht="43.5" thickBot="1" x14ac:dyDescent="0.6">
      <c r="B51" s="6">
        <v>45358</v>
      </c>
      <c r="C51" s="7" t="s">
        <v>139</v>
      </c>
      <c r="D51" s="8" t="s">
        <v>140</v>
      </c>
      <c r="E51" s="9" t="s">
        <v>16</v>
      </c>
      <c r="F51" s="9" t="s">
        <v>17</v>
      </c>
      <c r="G51" s="7" t="s">
        <v>133</v>
      </c>
      <c r="H51" s="11" t="s">
        <v>141</v>
      </c>
      <c r="I51" s="10">
        <v>1067.76</v>
      </c>
    </row>
    <row r="52" spans="2:9" ht="43.5" thickBot="1" x14ac:dyDescent="0.6">
      <c r="B52" s="6">
        <v>45362</v>
      </c>
      <c r="C52" s="7" t="s">
        <v>142</v>
      </c>
      <c r="D52" s="8" t="s">
        <v>71</v>
      </c>
      <c r="E52" s="9" t="s">
        <v>16</v>
      </c>
      <c r="F52" s="9" t="s">
        <v>17</v>
      </c>
      <c r="G52" s="7" t="s">
        <v>133</v>
      </c>
      <c r="H52" s="11" t="s">
        <v>143</v>
      </c>
      <c r="I52" s="10">
        <v>7056</v>
      </c>
    </row>
    <row r="53" spans="2:9" ht="86.7" thickBot="1" x14ac:dyDescent="0.6">
      <c r="B53" s="6">
        <v>45363</v>
      </c>
      <c r="C53" s="7" t="s">
        <v>144</v>
      </c>
      <c r="D53" s="8" t="s">
        <v>87</v>
      </c>
      <c r="E53" s="9" t="s">
        <v>16</v>
      </c>
      <c r="F53" s="9" t="s">
        <v>17</v>
      </c>
      <c r="G53" s="7" t="s">
        <v>133</v>
      </c>
      <c r="H53" s="11" t="s">
        <v>145</v>
      </c>
      <c r="I53" s="10">
        <v>136970.46</v>
      </c>
    </row>
    <row r="54" spans="2:9" ht="57.9" thickBot="1" x14ac:dyDescent="0.6">
      <c r="B54" s="6">
        <v>45363</v>
      </c>
      <c r="C54" s="7" t="s">
        <v>146</v>
      </c>
      <c r="D54" s="8" t="s">
        <v>130</v>
      </c>
      <c r="E54" s="9" t="s">
        <v>16</v>
      </c>
      <c r="F54" s="9" t="s">
        <v>17</v>
      </c>
      <c r="G54" s="7" t="s">
        <v>133</v>
      </c>
      <c r="H54" s="11" t="s">
        <v>147</v>
      </c>
      <c r="I54" s="10">
        <v>4343.3999999999996</v>
      </c>
    </row>
    <row r="55" spans="2:9" ht="43.5" thickBot="1" x14ac:dyDescent="0.6">
      <c r="B55" s="6">
        <v>45363</v>
      </c>
      <c r="C55" s="7" t="s">
        <v>148</v>
      </c>
      <c r="D55" s="8" t="s">
        <v>90</v>
      </c>
      <c r="E55" s="9" t="s">
        <v>16</v>
      </c>
      <c r="F55" s="9" t="s">
        <v>17</v>
      </c>
      <c r="G55" s="7" t="s">
        <v>133</v>
      </c>
      <c r="H55" s="11" t="s">
        <v>149</v>
      </c>
      <c r="I55" s="10">
        <v>18919.98</v>
      </c>
    </row>
    <row r="56" spans="2:9" ht="86.7" thickBot="1" x14ac:dyDescent="0.6">
      <c r="B56" s="6">
        <v>45363</v>
      </c>
      <c r="C56" s="7" t="s">
        <v>150</v>
      </c>
      <c r="D56" s="8" t="s">
        <v>87</v>
      </c>
      <c r="E56" s="9" t="s">
        <v>16</v>
      </c>
      <c r="F56" s="9" t="s">
        <v>17</v>
      </c>
      <c r="G56" s="7" t="s">
        <v>133</v>
      </c>
      <c r="H56" s="11" t="s">
        <v>151</v>
      </c>
      <c r="I56" s="10">
        <v>548440.62</v>
      </c>
    </row>
    <row r="57" spans="2:9" ht="86.7" thickBot="1" x14ac:dyDescent="0.6">
      <c r="B57" s="6">
        <v>45365</v>
      </c>
      <c r="C57" s="7" t="s">
        <v>152</v>
      </c>
      <c r="D57" s="8" t="s">
        <v>153</v>
      </c>
      <c r="E57" s="9" t="s">
        <v>16</v>
      </c>
      <c r="F57" s="9" t="s">
        <v>17</v>
      </c>
      <c r="G57" s="7" t="s">
        <v>133</v>
      </c>
      <c r="H57" s="11" t="s">
        <v>154</v>
      </c>
      <c r="I57" s="10">
        <v>27440.46</v>
      </c>
    </row>
    <row r="58" spans="2:9" ht="43.5" thickBot="1" x14ac:dyDescent="0.6">
      <c r="B58" s="6">
        <v>45370</v>
      </c>
      <c r="C58" s="7" t="s">
        <v>155</v>
      </c>
      <c r="D58" s="8" t="s">
        <v>63</v>
      </c>
      <c r="E58" s="9" t="s">
        <v>16</v>
      </c>
      <c r="F58" s="9" t="s">
        <v>17</v>
      </c>
      <c r="G58" s="7" t="s">
        <v>133</v>
      </c>
      <c r="H58" s="11" t="s">
        <v>156</v>
      </c>
      <c r="I58" s="10">
        <v>2389.63</v>
      </c>
    </row>
    <row r="59" spans="2:9" ht="57.9" thickBot="1" x14ac:dyDescent="0.6">
      <c r="B59" s="6">
        <v>45370</v>
      </c>
      <c r="C59" s="7" t="s">
        <v>157</v>
      </c>
      <c r="D59" s="8" t="s">
        <v>93</v>
      </c>
      <c r="E59" s="9" t="s">
        <v>16</v>
      </c>
      <c r="F59" s="9" t="s">
        <v>17</v>
      </c>
      <c r="G59" s="7" t="s">
        <v>133</v>
      </c>
      <c r="H59" s="11" t="s">
        <v>158</v>
      </c>
      <c r="I59" s="10">
        <v>221400</v>
      </c>
    </row>
    <row r="60" spans="2:9" ht="57.9" thickBot="1" x14ac:dyDescent="0.6">
      <c r="B60" s="6">
        <v>45376</v>
      </c>
      <c r="C60" s="7" t="s">
        <v>159</v>
      </c>
      <c r="D60" s="8" t="s">
        <v>87</v>
      </c>
      <c r="E60" s="9" t="s">
        <v>16</v>
      </c>
      <c r="F60" s="9" t="s">
        <v>17</v>
      </c>
      <c r="G60" s="7" t="s">
        <v>133</v>
      </c>
      <c r="H60" s="11" t="s">
        <v>160</v>
      </c>
      <c r="I60" s="10">
        <v>236911.64</v>
      </c>
    </row>
    <row r="61" spans="2:9" ht="43.5" thickBot="1" x14ac:dyDescent="0.6">
      <c r="B61" s="6">
        <v>45376</v>
      </c>
      <c r="C61" s="7" t="s">
        <v>161</v>
      </c>
      <c r="D61" s="8" t="s">
        <v>162</v>
      </c>
      <c r="E61" s="9" t="s">
        <v>16</v>
      </c>
      <c r="F61" s="9" t="s">
        <v>17</v>
      </c>
      <c r="G61" s="7" t="s">
        <v>133</v>
      </c>
      <c r="H61" s="11" t="s">
        <v>163</v>
      </c>
      <c r="I61" s="10">
        <v>242492.74</v>
      </c>
    </row>
    <row r="62" spans="2:9" ht="72.3" thickBot="1" x14ac:dyDescent="0.6">
      <c r="B62" s="6">
        <v>45377</v>
      </c>
      <c r="C62" s="7" t="s">
        <v>164</v>
      </c>
      <c r="D62" s="8" t="s">
        <v>165</v>
      </c>
      <c r="E62" s="9" t="s">
        <v>16</v>
      </c>
      <c r="F62" s="9" t="s">
        <v>17</v>
      </c>
      <c r="G62" s="7" t="s">
        <v>133</v>
      </c>
      <c r="H62" s="11" t="s">
        <v>166</v>
      </c>
      <c r="I62" s="10">
        <v>3240</v>
      </c>
    </row>
    <row r="63" spans="2:9" ht="72.3" thickBot="1" x14ac:dyDescent="0.6">
      <c r="B63" s="6">
        <v>45378</v>
      </c>
      <c r="C63" s="7" t="s">
        <v>167</v>
      </c>
      <c r="D63" s="8" t="s">
        <v>71</v>
      </c>
      <c r="E63" s="9" t="s">
        <v>16</v>
      </c>
      <c r="F63" s="9" t="s">
        <v>17</v>
      </c>
      <c r="G63" s="7" t="s">
        <v>133</v>
      </c>
      <c r="H63" s="11" t="s">
        <v>168</v>
      </c>
      <c r="I63" s="10">
        <v>5364</v>
      </c>
    </row>
    <row r="64" spans="2:9" ht="43.5" thickBot="1" x14ac:dyDescent="0.6">
      <c r="B64" s="6">
        <v>45378</v>
      </c>
      <c r="C64" s="7" t="s">
        <v>169</v>
      </c>
      <c r="D64" s="8" t="s">
        <v>71</v>
      </c>
      <c r="E64" s="9" t="s">
        <v>16</v>
      </c>
      <c r="F64" s="9" t="s">
        <v>17</v>
      </c>
      <c r="G64" s="7" t="s">
        <v>133</v>
      </c>
      <c r="H64" s="11" t="s">
        <v>170</v>
      </c>
      <c r="I64" s="10">
        <v>3744</v>
      </c>
    </row>
    <row r="65" spans="2:9" ht="14.7" thickBot="1" x14ac:dyDescent="0.6">
      <c r="B65" s="6"/>
      <c r="C65" s="7"/>
      <c r="D65" s="8"/>
      <c r="E65" s="9"/>
      <c r="F65" s="9"/>
      <c r="G65" s="7"/>
      <c r="H65" s="11"/>
      <c r="I65" s="10"/>
    </row>
    <row r="66" spans="2:9" ht="14.7" thickBot="1" x14ac:dyDescent="0.6">
      <c r="B66" s="12"/>
      <c r="C66" s="13" t="s">
        <v>75</v>
      </c>
      <c r="D66" s="14"/>
      <c r="E66" s="14"/>
      <c r="F66" s="14"/>
      <c r="G66" s="14"/>
      <c r="H66" s="15"/>
      <c r="I66" s="16">
        <f>SUM(I10:I65)</f>
        <v>5459847.6339999996</v>
      </c>
    </row>
    <row r="67" spans="2:9" x14ac:dyDescent="0.55000000000000004">
      <c r="B67" s="17"/>
      <c r="C67" s="18"/>
      <c r="E67" s="18"/>
      <c r="G67" s="1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B19E-C57D-4D4C-A1A6-797510AFB2B3}">
  <dimension ref="B2:J44"/>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45383</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14.7" thickBot="1" x14ac:dyDescent="0.6">
      <c r="B28" s="31"/>
      <c r="C28" s="27"/>
      <c r="D28" s="24"/>
      <c r="E28" s="26"/>
      <c r="F28" s="32"/>
      <c r="G28" s="34"/>
      <c r="H28" s="25"/>
      <c r="I28" s="28"/>
    </row>
    <row r="29" spans="2:9" ht="14.7" thickBot="1" x14ac:dyDescent="0.6">
      <c r="B29" s="31"/>
      <c r="C29" s="27"/>
      <c r="D29" s="24"/>
      <c r="E29" s="26"/>
      <c r="F29" s="26"/>
      <c r="G29" s="12"/>
      <c r="H29" s="33"/>
      <c r="I29" s="28"/>
    </row>
    <row r="30" spans="2:9" ht="14.7" thickBot="1" x14ac:dyDescent="0.6">
      <c r="B30" s="6"/>
      <c r="C30" s="27"/>
      <c r="D30" s="26"/>
      <c r="E30" s="26"/>
      <c r="F30" s="26"/>
      <c r="G30" s="27"/>
      <c r="H30" s="25"/>
      <c r="I30" s="28"/>
    </row>
    <row r="31" spans="2:9" ht="14.7" thickBot="1" x14ac:dyDescent="0.6">
      <c r="B31" s="12"/>
      <c r="C31" s="13" t="s">
        <v>75</v>
      </c>
      <c r="D31" s="14"/>
      <c r="E31" s="14"/>
      <c r="F31" s="14"/>
      <c r="G31" s="14"/>
      <c r="H31" s="15"/>
      <c r="I31" s="30">
        <f>SUM(I10:I30)</f>
        <v>1774569.3699999999</v>
      </c>
    </row>
    <row r="32" spans="2:9" x14ac:dyDescent="0.55000000000000004">
      <c r="B32" s="17"/>
      <c r="C32" s="18"/>
      <c r="E32" s="18"/>
      <c r="G32" s="18"/>
      <c r="H32" s="19"/>
      <c r="I32" s="20"/>
    </row>
    <row r="33" spans="2:8" x14ac:dyDescent="0.55000000000000004">
      <c r="B33" s="17"/>
      <c r="C33" s="21"/>
      <c r="E33" s="21"/>
      <c r="F33" s="21"/>
      <c r="G33" s="19"/>
      <c r="H33" s="20"/>
    </row>
    <row r="34" spans="2:8" x14ac:dyDescent="0.55000000000000004">
      <c r="B34" s="17"/>
      <c r="C34" s="21"/>
      <c r="D34" s="18"/>
      <c r="E34" s="21"/>
      <c r="G34" s="21"/>
    </row>
    <row r="35" spans="2:8" x14ac:dyDescent="0.55000000000000004">
      <c r="C35" s="18" t="s">
        <v>76</v>
      </c>
      <c r="E35" s="18" t="s">
        <v>77</v>
      </c>
      <c r="H35" s="18" t="s">
        <v>78</v>
      </c>
    </row>
    <row r="36" spans="2:8" x14ac:dyDescent="0.55000000000000004">
      <c r="B36" s="17"/>
      <c r="C36" s="21" t="s">
        <v>79</v>
      </c>
      <c r="E36" s="21" t="s">
        <v>80</v>
      </c>
      <c r="H36" s="21" t="s">
        <v>81</v>
      </c>
    </row>
    <row r="37" spans="2:8" x14ac:dyDescent="0.55000000000000004">
      <c r="B37" s="17"/>
      <c r="C37" s="21" t="s">
        <v>82</v>
      </c>
      <c r="D37" s="18"/>
      <c r="E37" s="21" t="s">
        <v>83</v>
      </c>
      <c r="H37" s="21" t="s">
        <v>84</v>
      </c>
    </row>
    <row r="38" spans="2:8" x14ac:dyDescent="0.55000000000000004">
      <c r="C38" s="21"/>
      <c r="E38" s="21"/>
      <c r="G38" s="21"/>
    </row>
    <row r="39" spans="2:8" x14ac:dyDescent="0.55000000000000004">
      <c r="C39" s="18"/>
      <c r="D39" s="21"/>
      <c r="F39" s="21"/>
    </row>
    <row r="40" spans="2:8" x14ac:dyDescent="0.55000000000000004">
      <c r="F40" s="23"/>
    </row>
    <row r="44" spans="2:8" x14ac:dyDescent="0.55000000000000004">
      <c r="C44" s="22"/>
      <c r="D44" t="s">
        <v>85</v>
      </c>
    </row>
  </sheetData>
  <autoFilter ref="B9:J19"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CF93-6F6D-4FC4-A465-90BEDC24BD13}">
  <dimension ref="B2:J58"/>
  <sheetViews>
    <sheetView topLeftCell="A40" zoomScale="85" zoomScaleNormal="85" workbookViewId="0">
      <selection activeCell="D40" sqref="D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45413</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43.5" thickBot="1" x14ac:dyDescent="0.6">
      <c r="B28" s="27">
        <v>45413</v>
      </c>
      <c r="C28" s="27" t="s">
        <v>108</v>
      </c>
      <c r="D28" s="26" t="s">
        <v>198</v>
      </c>
      <c r="E28" s="9" t="s">
        <v>16</v>
      </c>
      <c r="F28" s="9" t="s">
        <v>17</v>
      </c>
      <c r="G28" s="7">
        <v>45443</v>
      </c>
      <c r="H28" s="25" t="s">
        <v>199</v>
      </c>
      <c r="I28" s="29">
        <v>4844.16</v>
      </c>
    </row>
    <row r="29" spans="2:9" ht="43.5" thickBot="1" x14ac:dyDescent="0.6">
      <c r="B29" s="27">
        <v>45414</v>
      </c>
      <c r="C29" s="27" t="s">
        <v>200</v>
      </c>
      <c r="D29" s="26" t="s">
        <v>189</v>
      </c>
      <c r="E29" s="9" t="s">
        <v>16</v>
      </c>
      <c r="F29" s="9" t="s">
        <v>17</v>
      </c>
      <c r="G29" s="7">
        <v>45443</v>
      </c>
      <c r="H29" s="25" t="s">
        <v>201</v>
      </c>
      <c r="I29" s="29">
        <v>810</v>
      </c>
    </row>
    <row r="30" spans="2:9" ht="57.9" thickBot="1" x14ac:dyDescent="0.6">
      <c r="B30" s="27">
        <v>45414</v>
      </c>
      <c r="C30" s="27" t="s">
        <v>202</v>
      </c>
      <c r="D30" s="26" t="s">
        <v>203</v>
      </c>
      <c r="E30" s="9" t="s">
        <v>16</v>
      </c>
      <c r="F30" s="9" t="s">
        <v>17</v>
      </c>
      <c r="G30" s="7">
        <v>45443</v>
      </c>
      <c r="H30" s="25" t="s">
        <v>204</v>
      </c>
      <c r="I30" s="29">
        <v>2619.13</v>
      </c>
    </row>
    <row r="31" spans="2:9" ht="57.9" thickBot="1" x14ac:dyDescent="0.6">
      <c r="B31" s="27">
        <v>45419</v>
      </c>
      <c r="C31" s="27" t="s">
        <v>205</v>
      </c>
      <c r="D31" s="26" t="s">
        <v>185</v>
      </c>
      <c r="E31" s="9" t="s">
        <v>16</v>
      </c>
      <c r="F31" s="9" t="s">
        <v>17</v>
      </c>
      <c r="G31" s="7">
        <v>45443</v>
      </c>
      <c r="H31" s="25" t="s">
        <v>206</v>
      </c>
      <c r="I31" s="29">
        <v>15606</v>
      </c>
    </row>
    <row r="32" spans="2:9" ht="43.5" thickBot="1" x14ac:dyDescent="0.6">
      <c r="B32" s="27">
        <v>45420</v>
      </c>
      <c r="C32" s="27" t="s">
        <v>207</v>
      </c>
      <c r="D32" s="26" t="s">
        <v>208</v>
      </c>
      <c r="E32" s="9" t="s">
        <v>16</v>
      </c>
      <c r="F32" s="9" t="s">
        <v>17</v>
      </c>
      <c r="G32" s="7">
        <v>45443</v>
      </c>
      <c r="H32" s="25" t="s">
        <v>209</v>
      </c>
      <c r="I32" s="29">
        <v>2142</v>
      </c>
    </row>
    <row r="33" spans="2:9" ht="57.9" thickBot="1" x14ac:dyDescent="0.6">
      <c r="B33" s="27">
        <v>45421</v>
      </c>
      <c r="C33" s="27" t="s">
        <v>210</v>
      </c>
      <c r="D33" s="26" t="s">
        <v>211</v>
      </c>
      <c r="E33" s="9" t="s">
        <v>16</v>
      </c>
      <c r="F33" s="9" t="s">
        <v>17</v>
      </c>
      <c r="G33" s="7">
        <v>45443</v>
      </c>
      <c r="H33" s="25" t="s">
        <v>212</v>
      </c>
      <c r="I33" s="29">
        <v>28285.200000000001</v>
      </c>
    </row>
    <row r="34" spans="2:9" ht="29.1" thickBot="1" x14ac:dyDescent="0.6">
      <c r="B34" s="27">
        <v>45422</v>
      </c>
      <c r="C34" s="27" t="s">
        <v>213</v>
      </c>
      <c r="D34" s="26" t="s">
        <v>35</v>
      </c>
      <c r="E34" s="9" t="s">
        <v>16</v>
      </c>
      <c r="F34" s="9" t="s">
        <v>17</v>
      </c>
      <c r="G34" s="7">
        <v>45443</v>
      </c>
      <c r="H34" s="25" t="s">
        <v>214</v>
      </c>
      <c r="I34" s="29">
        <v>6406.68</v>
      </c>
    </row>
    <row r="35" spans="2:9" ht="57.9" thickBot="1" x14ac:dyDescent="0.6">
      <c r="B35" s="27">
        <v>45429</v>
      </c>
      <c r="C35" s="27" t="s">
        <v>215</v>
      </c>
      <c r="D35" s="26" t="s">
        <v>216</v>
      </c>
      <c r="E35" s="9" t="s">
        <v>16</v>
      </c>
      <c r="F35" s="9" t="s">
        <v>17</v>
      </c>
      <c r="G35" s="7">
        <v>45443</v>
      </c>
      <c r="H35" s="25" t="s">
        <v>217</v>
      </c>
      <c r="I35" s="29">
        <v>40365</v>
      </c>
    </row>
    <row r="36" spans="2:9" ht="43.5" thickBot="1" x14ac:dyDescent="0.6">
      <c r="B36" s="27">
        <v>45429</v>
      </c>
      <c r="C36" s="27" t="s">
        <v>218</v>
      </c>
      <c r="D36" s="26" t="s">
        <v>219</v>
      </c>
      <c r="E36" s="9" t="s">
        <v>16</v>
      </c>
      <c r="F36" s="9" t="s">
        <v>17</v>
      </c>
      <c r="G36" s="7">
        <v>45443</v>
      </c>
      <c r="H36" s="25" t="s">
        <v>220</v>
      </c>
      <c r="I36" s="29">
        <v>9450</v>
      </c>
    </row>
    <row r="37" spans="2:9" ht="43.5" thickBot="1" x14ac:dyDescent="0.6">
      <c r="B37" s="27">
        <v>45434</v>
      </c>
      <c r="C37" s="27" t="s">
        <v>221</v>
      </c>
      <c r="D37" s="26" t="s">
        <v>185</v>
      </c>
      <c r="E37" s="9" t="s">
        <v>16</v>
      </c>
      <c r="F37" s="9" t="s">
        <v>17</v>
      </c>
      <c r="G37" s="7">
        <v>45443</v>
      </c>
      <c r="H37" s="25" t="s">
        <v>222</v>
      </c>
      <c r="I37" s="29">
        <v>3510</v>
      </c>
    </row>
    <row r="38" spans="2:9" ht="72.3" thickBot="1" x14ac:dyDescent="0.6">
      <c r="B38" s="27">
        <v>45434</v>
      </c>
      <c r="C38" s="27" t="s">
        <v>223</v>
      </c>
      <c r="D38" s="26" t="s">
        <v>224</v>
      </c>
      <c r="E38" s="9" t="s">
        <v>16</v>
      </c>
      <c r="F38" s="9" t="s">
        <v>17</v>
      </c>
      <c r="G38" s="7">
        <v>45443</v>
      </c>
      <c r="H38" s="25" t="s">
        <v>225</v>
      </c>
      <c r="I38" s="29">
        <v>5400</v>
      </c>
    </row>
    <row r="39" spans="2:9" ht="57.9" thickBot="1" x14ac:dyDescent="0.6">
      <c r="B39" s="27">
        <v>45436</v>
      </c>
      <c r="C39" s="27" t="s">
        <v>226</v>
      </c>
      <c r="D39" s="26" t="s">
        <v>211</v>
      </c>
      <c r="E39" s="9" t="s">
        <v>16</v>
      </c>
      <c r="F39" s="9" t="s">
        <v>17</v>
      </c>
      <c r="G39" s="7">
        <v>45443</v>
      </c>
      <c r="H39" s="25" t="s">
        <v>227</v>
      </c>
      <c r="I39" s="29">
        <v>915.3</v>
      </c>
    </row>
    <row r="40" spans="2:9" ht="72.3" thickBot="1" x14ac:dyDescent="0.6">
      <c r="B40" s="27">
        <v>45441</v>
      </c>
      <c r="C40" s="27" t="s">
        <v>228</v>
      </c>
      <c r="D40" s="26" t="s">
        <v>60</v>
      </c>
      <c r="E40" s="9" t="s">
        <v>16</v>
      </c>
      <c r="F40" s="9" t="s">
        <v>17</v>
      </c>
      <c r="G40" s="7">
        <v>45443</v>
      </c>
      <c r="H40" s="25" t="s">
        <v>229</v>
      </c>
      <c r="I40" s="29">
        <v>7739.28</v>
      </c>
    </row>
    <row r="41" spans="2:9" ht="14.7" thickBot="1" x14ac:dyDescent="0.6">
      <c r="B41" s="27"/>
      <c r="C41" s="27"/>
      <c r="D41" s="26"/>
      <c r="E41" s="9"/>
      <c r="F41" s="9"/>
      <c r="G41" s="7"/>
      <c r="H41" s="25"/>
      <c r="I41" s="29"/>
    </row>
    <row r="42" spans="2:9" ht="14.7" thickBot="1" x14ac:dyDescent="0.6">
      <c r="B42" s="27"/>
      <c r="C42" s="27"/>
      <c r="D42" s="26"/>
      <c r="E42" s="9"/>
      <c r="F42" s="9"/>
      <c r="G42" s="7"/>
      <c r="H42" s="25"/>
      <c r="I42" s="29"/>
    </row>
    <row r="43" spans="2:9" ht="14.7" thickBot="1" x14ac:dyDescent="0.6">
      <c r="B43" s="27"/>
      <c r="C43" s="27"/>
      <c r="D43" s="26"/>
      <c r="E43" s="9"/>
      <c r="F43" s="9"/>
      <c r="G43" s="7"/>
      <c r="H43" s="25"/>
      <c r="I43" s="29"/>
    </row>
    <row r="44" spans="2:9" ht="14.7" thickBot="1" x14ac:dyDescent="0.6">
      <c r="B44" s="6"/>
      <c r="C44" s="27"/>
      <c r="D44" s="26"/>
      <c r="E44" s="26"/>
      <c r="F44" s="26"/>
      <c r="G44" s="27"/>
      <c r="H44" s="25"/>
      <c r="I44" s="28"/>
    </row>
    <row r="45" spans="2:9" ht="14.7" thickBot="1" x14ac:dyDescent="0.6">
      <c r="B45" s="12"/>
      <c r="C45" s="13" t="s">
        <v>75</v>
      </c>
      <c r="D45" s="14"/>
      <c r="E45" s="14"/>
      <c r="F45" s="14"/>
      <c r="G45" s="14"/>
      <c r="H45" s="15"/>
      <c r="I45" s="30">
        <f>SUM(I10:I44)</f>
        <v>1902662.1199999996</v>
      </c>
    </row>
    <row r="46" spans="2:9" x14ac:dyDescent="0.55000000000000004">
      <c r="B46" s="17"/>
      <c r="C46" s="18"/>
      <c r="E46" s="18"/>
      <c r="G46" s="18"/>
      <c r="H46" s="19"/>
      <c r="I46" s="20"/>
    </row>
    <row r="47" spans="2:9" x14ac:dyDescent="0.55000000000000004">
      <c r="B47" s="17"/>
      <c r="C47" s="21"/>
      <c r="E47" s="21"/>
      <c r="F47" s="21"/>
      <c r="G47" s="19"/>
      <c r="H47" s="20"/>
    </row>
    <row r="48" spans="2:9" x14ac:dyDescent="0.55000000000000004">
      <c r="B48" s="17"/>
      <c r="C48" s="21"/>
      <c r="D48" s="18"/>
      <c r="E48" s="21"/>
      <c r="G48" s="21"/>
    </row>
    <row r="49" spans="2:8" x14ac:dyDescent="0.55000000000000004">
      <c r="C49" s="18" t="s">
        <v>76</v>
      </c>
      <c r="E49" s="18" t="s">
        <v>77</v>
      </c>
      <c r="H49" s="18" t="s">
        <v>78</v>
      </c>
    </row>
    <row r="50" spans="2:8" x14ac:dyDescent="0.55000000000000004">
      <c r="B50" s="17"/>
      <c r="C50" s="21" t="s">
        <v>79</v>
      </c>
      <c r="E50" s="21" t="s">
        <v>80</v>
      </c>
      <c r="H50" s="21" t="s">
        <v>81</v>
      </c>
    </row>
    <row r="51" spans="2:8" x14ac:dyDescent="0.55000000000000004">
      <c r="B51" s="17"/>
      <c r="C51" s="21" t="s">
        <v>82</v>
      </c>
      <c r="D51" s="18"/>
      <c r="E51" s="21" t="s">
        <v>83</v>
      </c>
      <c r="H51" s="21" t="s">
        <v>84</v>
      </c>
    </row>
    <row r="52" spans="2:8" x14ac:dyDescent="0.55000000000000004">
      <c r="C52" s="21"/>
      <c r="E52" s="21"/>
      <c r="G52" s="21"/>
    </row>
    <row r="53" spans="2:8" x14ac:dyDescent="0.55000000000000004">
      <c r="C53" s="18"/>
      <c r="D53" s="21"/>
      <c r="F53" s="21"/>
    </row>
    <row r="54" spans="2:8" x14ac:dyDescent="0.55000000000000004">
      <c r="F54" s="23"/>
    </row>
    <row r="58" spans="2:8" x14ac:dyDescent="0.55000000000000004">
      <c r="C58" s="22"/>
      <c r="D58" t="s">
        <v>85</v>
      </c>
    </row>
  </sheetData>
  <autoFilter ref="B9:J4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DC5B-8984-4F9E-8EBA-4B4EAB331738}">
  <dimension ref="B2:J65"/>
  <sheetViews>
    <sheetView zoomScale="85" zoomScaleNormal="85" workbookViewId="0">
      <selection activeCell="C13" sqref="C13:H13"/>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45444</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57.9" thickBot="1" x14ac:dyDescent="0.6">
      <c r="B12" s="42">
        <v>45202</v>
      </c>
      <c r="C12" s="43" t="s">
        <v>26</v>
      </c>
      <c r="D12" s="43" t="s">
        <v>27</v>
      </c>
      <c r="E12" s="45" t="s">
        <v>16</v>
      </c>
      <c r="F12" s="45" t="s">
        <v>17</v>
      </c>
      <c r="G12" s="43">
        <v>45233</v>
      </c>
      <c r="H12" s="44" t="s">
        <v>28</v>
      </c>
      <c r="I12" s="46">
        <v>11440.68</v>
      </c>
    </row>
    <row r="13" spans="2:10" ht="72.3" thickBot="1" x14ac:dyDescent="0.6">
      <c r="B13" s="42">
        <v>45260</v>
      </c>
      <c r="C13" s="43" t="s">
        <v>29</v>
      </c>
      <c r="D13" s="44" t="s">
        <v>15</v>
      </c>
      <c r="E13" s="45" t="s">
        <v>16</v>
      </c>
      <c r="F13" s="45" t="s">
        <v>17</v>
      </c>
      <c r="G13" s="43">
        <v>45284</v>
      </c>
      <c r="H13" s="44" t="s">
        <v>30</v>
      </c>
      <c r="I13" s="46">
        <v>565472.03</v>
      </c>
    </row>
    <row r="14" spans="2:10" ht="57.9" thickBot="1" x14ac:dyDescent="0.6">
      <c r="B14" s="6">
        <v>45268</v>
      </c>
      <c r="C14" s="7" t="s">
        <v>39</v>
      </c>
      <c r="D14" s="8" t="s">
        <v>40</v>
      </c>
      <c r="E14" s="9" t="s">
        <v>16</v>
      </c>
      <c r="F14" s="9" t="s">
        <v>17</v>
      </c>
      <c r="G14" s="7">
        <v>45315</v>
      </c>
      <c r="H14" s="8" t="s">
        <v>41</v>
      </c>
      <c r="I14" s="10">
        <v>2905.25</v>
      </c>
    </row>
    <row r="15" spans="2:10" ht="43.5" thickBot="1" x14ac:dyDescent="0.6">
      <c r="B15" s="6">
        <v>45289</v>
      </c>
      <c r="C15" s="7" t="s">
        <v>65</v>
      </c>
      <c r="D15" s="8" t="s">
        <v>66</v>
      </c>
      <c r="E15" s="9" t="s">
        <v>16</v>
      </c>
      <c r="F15" s="9" t="s">
        <v>17</v>
      </c>
      <c r="G15" s="7">
        <v>45315</v>
      </c>
      <c r="H15" s="8" t="s">
        <v>67</v>
      </c>
      <c r="I15" s="10">
        <v>2259</v>
      </c>
    </row>
    <row r="16" spans="2:10" ht="43.5" thickBot="1" x14ac:dyDescent="0.6">
      <c r="B16" s="6">
        <v>45376</v>
      </c>
      <c r="C16" s="7" t="s">
        <v>161</v>
      </c>
      <c r="D16" s="8" t="s">
        <v>162</v>
      </c>
      <c r="E16" s="9" t="s">
        <v>16</v>
      </c>
      <c r="F16" s="9" t="s">
        <v>17</v>
      </c>
      <c r="G16" s="7" t="s">
        <v>133</v>
      </c>
      <c r="H16" s="8" t="s">
        <v>163</v>
      </c>
      <c r="I16" s="10">
        <v>242492.74</v>
      </c>
    </row>
    <row r="17" spans="2:9" ht="57.9" thickBot="1" x14ac:dyDescent="0.6">
      <c r="B17" s="6">
        <v>45385</v>
      </c>
      <c r="C17" s="7" t="s">
        <v>173</v>
      </c>
      <c r="D17" s="8" t="s">
        <v>153</v>
      </c>
      <c r="E17" s="9" t="s">
        <v>16</v>
      </c>
      <c r="F17" s="9" t="s">
        <v>17</v>
      </c>
      <c r="G17" s="7">
        <v>45443</v>
      </c>
      <c r="H17" s="8" t="s">
        <v>174</v>
      </c>
      <c r="I17" s="10">
        <v>47898.18</v>
      </c>
    </row>
    <row r="18" spans="2:9" ht="57.9" thickBot="1" x14ac:dyDescent="0.6">
      <c r="B18" s="6">
        <v>45385</v>
      </c>
      <c r="C18" s="7" t="s">
        <v>175</v>
      </c>
      <c r="D18" s="8" t="s">
        <v>66</v>
      </c>
      <c r="E18" s="9" t="s">
        <v>16</v>
      </c>
      <c r="F18" s="9" t="s">
        <v>17</v>
      </c>
      <c r="G18" s="7">
        <v>45443</v>
      </c>
      <c r="H18" s="8" t="s">
        <v>176</v>
      </c>
      <c r="I18" s="10">
        <v>4806</v>
      </c>
    </row>
    <row r="19" spans="2:9" ht="72.3" thickBot="1" x14ac:dyDescent="0.6">
      <c r="B19" s="6">
        <v>45393</v>
      </c>
      <c r="C19" s="7" t="s">
        <v>177</v>
      </c>
      <c r="D19" s="8" t="s">
        <v>165</v>
      </c>
      <c r="E19" s="9" t="s">
        <v>16</v>
      </c>
      <c r="F19" s="9" t="s">
        <v>17</v>
      </c>
      <c r="G19" s="7" t="s">
        <v>133</v>
      </c>
      <c r="H19" s="8" t="s">
        <v>178</v>
      </c>
      <c r="I19" s="10">
        <v>2137.5</v>
      </c>
    </row>
    <row r="20" spans="2:9" ht="57.9" thickBot="1" x14ac:dyDescent="0.6">
      <c r="B20" s="27">
        <v>45399</v>
      </c>
      <c r="C20" s="27" t="s">
        <v>179</v>
      </c>
      <c r="D20" s="26" t="s">
        <v>180</v>
      </c>
      <c r="E20" s="9" t="s">
        <v>16</v>
      </c>
      <c r="F20" s="9" t="s">
        <v>17</v>
      </c>
      <c r="G20" s="7" t="s">
        <v>133</v>
      </c>
      <c r="H20" s="35" t="s">
        <v>181</v>
      </c>
      <c r="I20" s="28">
        <v>58050</v>
      </c>
    </row>
    <row r="21" spans="2:9" ht="29.1" thickBot="1" x14ac:dyDescent="0.6">
      <c r="B21" s="27">
        <v>45400</v>
      </c>
      <c r="C21" s="27" t="s">
        <v>182</v>
      </c>
      <c r="D21" s="26" t="s">
        <v>35</v>
      </c>
      <c r="E21" s="9" t="s">
        <v>16</v>
      </c>
      <c r="F21" s="9" t="s">
        <v>17</v>
      </c>
      <c r="G21" s="7" t="s">
        <v>133</v>
      </c>
      <c r="H21" s="35" t="s">
        <v>183</v>
      </c>
      <c r="I21" s="29">
        <v>3510</v>
      </c>
    </row>
    <row r="22" spans="2:9" ht="57.9" thickBot="1" x14ac:dyDescent="0.6">
      <c r="B22" s="27">
        <v>45407</v>
      </c>
      <c r="C22" s="27" t="s">
        <v>184</v>
      </c>
      <c r="D22" s="26" t="s">
        <v>185</v>
      </c>
      <c r="E22" s="9" t="s">
        <v>16</v>
      </c>
      <c r="F22" s="9" t="s">
        <v>17</v>
      </c>
      <c r="G22" s="7" t="s">
        <v>133</v>
      </c>
      <c r="H22" s="35" t="s">
        <v>186</v>
      </c>
      <c r="I22" s="29">
        <v>5256</v>
      </c>
    </row>
    <row r="23" spans="2:9" ht="72.3" thickBot="1" x14ac:dyDescent="0.6">
      <c r="B23" s="27">
        <v>45408</v>
      </c>
      <c r="C23" s="27" t="s">
        <v>155</v>
      </c>
      <c r="D23" s="26" t="s">
        <v>60</v>
      </c>
      <c r="E23" s="9" t="s">
        <v>16</v>
      </c>
      <c r="F23" s="9" t="s">
        <v>17</v>
      </c>
      <c r="G23" s="7" t="s">
        <v>133</v>
      </c>
      <c r="H23" s="35" t="s">
        <v>187</v>
      </c>
      <c r="I23" s="29">
        <v>3840.83</v>
      </c>
    </row>
    <row r="24" spans="2:9" ht="57.9" thickBot="1" x14ac:dyDescent="0.6">
      <c r="B24" s="27">
        <v>45408</v>
      </c>
      <c r="C24" s="27" t="s">
        <v>188</v>
      </c>
      <c r="D24" s="26" t="s">
        <v>189</v>
      </c>
      <c r="E24" s="9" t="s">
        <v>16</v>
      </c>
      <c r="F24" s="9" t="s">
        <v>17</v>
      </c>
      <c r="G24" s="7" t="s">
        <v>133</v>
      </c>
      <c r="H24" s="35" t="s">
        <v>190</v>
      </c>
      <c r="I24" s="29">
        <v>2376</v>
      </c>
    </row>
    <row r="25" spans="2:9" ht="43.5" thickBot="1" x14ac:dyDescent="0.6">
      <c r="B25" s="27">
        <v>45408</v>
      </c>
      <c r="C25" s="27" t="s">
        <v>191</v>
      </c>
      <c r="D25" s="26" t="s">
        <v>192</v>
      </c>
      <c r="E25" s="9" t="s">
        <v>16</v>
      </c>
      <c r="F25" s="9" t="s">
        <v>17</v>
      </c>
      <c r="G25" s="7" t="s">
        <v>133</v>
      </c>
      <c r="H25" s="35" t="s">
        <v>193</v>
      </c>
      <c r="I25" s="29">
        <v>1224</v>
      </c>
    </row>
    <row r="26" spans="2:9" ht="43.5" thickBot="1" x14ac:dyDescent="0.6">
      <c r="B26" s="27">
        <v>45408</v>
      </c>
      <c r="C26" s="27" t="s">
        <v>194</v>
      </c>
      <c r="D26" s="26" t="s">
        <v>195</v>
      </c>
      <c r="E26" s="9" t="s">
        <v>16</v>
      </c>
      <c r="F26" s="9" t="s">
        <v>17</v>
      </c>
      <c r="G26" s="7" t="s">
        <v>133</v>
      </c>
      <c r="H26" s="35" t="s">
        <v>196</v>
      </c>
      <c r="I26" s="29">
        <v>2888.03</v>
      </c>
    </row>
    <row r="27" spans="2:9" ht="57.9" thickBot="1" x14ac:dyDescent="0.6">
      <c r="B27" s="27">
        <v>45408</v>
      </c>
      <c r="C27" s="27" t="s">
        <v>184</v>
      </c>
      <c r="D27" s="26" t="s">
        <v>185</v>
      </c>
      <c r="E27" s="9" t="s">
        <v>16</v>
      </c>
      <c r="F27" s="9" t="s">
        <v>17</v>
      </c>
      <c r="G27" s="7" t="s">
        <v>133</v>
      </c>
      <c r="H27" s="35" t="s">
        <v>197</v>
      </c>
      <c r="I27" s="29">
        <v>2268</v>
      </c>
    </row>
    <row r="28" spans="2:9" ht="43.5" thickBot="1" x14ac:dyDescent="0.6">
      <c r="B28" s="27">
        <v>45413</v>
      </c>
      <c r="C28" s="27" t="s">
        <v>108</v>
      </c>
      <c r="D28" s="26" t="s">
        <v>198</v>
      </c>
      <c r="E28" s="9" t="s">
        <v>16</v>
      </c>
      <c r="F28" s="9" t="s">
        <v>17</v>
      </c>
      <c r="G28" s="7">
        <v>45443</v>
      </c>
      <c r="H28" s="35" t="s">
        <v>199</v>
      </c>
      <c r="I28" s="29">
        <v>4844.16</v>
      </c>
    </row>
    <row r="29" spans="2:9" ht="43.5" thickBot="1" x14ac:dyDescent="0.6">
      <c r="B29" s="27">
        <v>45414</v>
      </c>
      <c r="C29" s="27" t="s">
        <v>200</v>
      </c>
      <c r="D29" s="26" t="s">
        <v>189</v>
      </c>
      <c r="E29" s="9" t="s">
        <v>16</v>
      </c>
      <c r="F29" s="9" t="s">
        <v>17</v>
      </c>
      <c r="G29" s="7">
        <v>45473</v>
      </c>
      <c r="H29" s="35" t="s">
        <v>201</v>
      </c>
      <c r="I29" s="29">
        <v>810</v>
      </c>
    </row>
    <row r="30" spans="2:9" ht="57.9" thickBot="1" x14ac:dyDescent="0.6">
      <c r="B30" s="27">
        <v>45414</v>
      </c>
      <c r="C30" s="27" t="s">
        <v>202</v>
      </c>
      <c r="D30" s="26" t="s">
        <v>203</v>
      </c>
      <c r="E30" s="9" t="s">
        <v>16</v>
      </c>
      <c r="F30" s="9" t="s">
        <v>17</v>
      </c>
      <c r="G30" s="7">
        <v>45473</v>
      </c>
      <c r="H30" s="35" t="s">
        <v>204</v>
      </c>
      <c r="I30" s="29">
        <v>2619.13</v>
      </c>
    </row>
    <row r="31" spans="2:9" ht="57.9" thickBot="1" x14ac:dyDescent="0.6">
      <c r="B31" s="27">
        <v>45419</v>
      </c>
      <c r="C31" s="27" t="s">
        <v>205</v>
      </c>
      <c r="D31" s="26" t="s">
        <v>185</v>
      </c>
      <c r="E31" s="9" t="s">
        <v>16</v>
      </c>
      <c r="F31" s="9" t="s">
        <v>17</v>
      </c>
      <c r="G31" s="7">
        <v>45473</v>
      </c>
      <c r="H31" s="35" t="s">
        <v>206</v>
      </c>
      <c r="I31" s="29">
        <v>15606</v>
      </c>
    </row>
    <row r="32" spans="2:9" ht="43.5" thickBot="1" x14ac:dyDescent="0.6">
      <c r="B32" s="27">
        <v>45420</v>
      </c>
      <c r="C32" s="27" t="s">
        <v>207</v>
      </c>
      <c r="D32" s="26" t="s">
        <v>208</v>
      </c>
      <c r="E32" s="9" t="s">
        <v>16</v>
      </c>
      <c r="F32" s="9" t="s">
        <v>17</v>
      </c>
      <c r="G32" s="7">
        <v>45473</v>
      </c>
      <c r="H32" s="35" t="s">
        <v>209</v>
      </c>
      <c r="I32" s="29">
        <v>2142</v>
      </c>
    </row>
    <row r="33" spans="2:9" ht="57.9" thickBot="1" x14ac:dyDescent="0.6">
      <c r="B33" s="27">
        <v>45421</v>
      </c>
      <c r="C33" s="27" t="s">
        <v>210</v>
      </c>
      <c r="D33" s="26" t="s">
        <v>211</v>
      </c>
      <c r="E33" s="9" t="s">
        <v>16</v>
      </c>
      <c r="F33" s="9" t="s">
        <v>17</v>
      </c>
      <c r="G33" s="7">
        <v>45473</v>
      </c>
      <c r="H33" s="35" t="s">
        <v>212</v>
      </c>
      <c r="I33" s="29">
        <v>28285.200000000001</v>
      </c>
    </row>
    <row r="34" spans="2:9" ht="29.1" thickBot="1" x14ac:dyDescent="0.6">
      <c r="B34" s="27">
        <v>45422</v>
      </c>
      <c r="C34" s="27" t="s">
        <v>213</v>
      </c>
      <c r="D34" s="26" t="s">
        <v>35</v>
      </c>
      <c r="E34" s="9" t="s">
        <v>16</v>
      </c>
      <c r="F34" s="9" t="s">
        <v>17</v>
      </c>
      <c r="G34" s="7">
        <v>45473</v>
      </c>
      <c r="H34" s="35" t="s">
        <v>214</v>
      </c>
      <c r="I34" s="29">
        <v>6406.68</v>
      </c>
    </row>
    <row r="35" spans="2:9" ht="57.9" thickBot="1" x14ac:dyDescent="0.6">
      <c r="B35" s="27">
        <v>45429</v>
      </c>
      <c r="C35" s="27" t="s">
        <v>215</v>
      </c>
      <c r="D35" s="26" t="s">
        <v>216</v>
      </c>
      <c r="E35" s="9" t="s">
        <v>16</v>
      </c>
      <c r="F35" s="9" t="s">
        <v>17</v>
      </c>
      <c r="G35" s="7">
        <v>45473</v>
      </c>
      <c r="H35" s="35" t="s">
        <v>217</v>
      </c>
      <c r="I35" s="29">
        <v>40365</v>
      </c>
    </row>
    <row r="36" spans="2:9" ht="43.5" thickBot="1" x14ac:dyDescent="0.6">
      <c r="B36" s="27">
        <v>45429</v>
      </c>
      <c r="C36" s="27" t="s">
        <v>218</v>
      </c>
      <c r="D36" s="26" t="s">
        <v>219</v>
      </c>
      <c r="E36" s="9" t="s">
        <v>16</v>
      </c>
      <c r="F36" s="9" t="s">
        <v>17</v>
      </c>
      <c r="G36" s="7">
        <v>45473</v>
      </c>
      <c r="H36" s="35" t="s">
        <v>220</v>
      </c>
      <c r="I36" s="29">
        <v>9450</v>
      </c>
    </row>
    <row r="37" spans="2:9" ht="43.5" thickBot="1" x14ac:dyDescent="0.6">
      <c r="B37" s="27">
        <v>45434</v>
      </c>
      <c r="C37" s="27" t="s">
        <v>221</v>
      </c>
      <c r="D37" s="26" t="s">
        <v>185</v>
      </c>
      <c r="E37" s="9" t="s">
        <v>16</v>
      </c>
      <c r="F37" s="9" t="s">
        <v>17</v>
      </c>
      <c r="G37" s="7">
        <v>45473</v>
      </c>
      <c r="H37" s="35" t="s">
        <v>222</v>
      </c>
      <c r="I37" s="29">
        <v>3510</v>
      </c>
    </row>
    <row r="38" spans="2:9" ht="72.3" thickBot="1" x14ac:dyDescent="0.6">
      <c r="B38" s="27">
        <v>45434</v>
      </c>
      <c r="C38" s="27" t="s">
        <v>223</v>
      </c>
      <c r="D38" s="26" t="s">
        <v>224</v>
      </c>
      <c r="E38" s="9" t="s">
        <v>16</v>
      </c>
      <c r="F38" s="9" t="s">
        <v>17</v>
      </c>
      <c r="G38" s="7">
        <v>45473</v>
      </c>
      <c r="H38" s="35" t="s">
        <v>225</v>
      </c>
      <c r="I38" s="29">
        <v>5400</v>
      </c>
    </row>
    <row r="39" spans="2:9" ht="57.9" thickBot="1" x14ac:dyDescent="0.6">
      <c r="B39" s="27">
        <v>45436</v>
      </c>
      <c r="C39" s="27" t="s">
        <v>226</v>
      </c>
      <c r="D39" s="26" t="s">
        <v>211</v>
      </c>
      <c r="E39" s="9" t="s">
        <v>16</v>
      </c>
      <c r="F39" s="9" t="s">
        <v>17</v>
      </c>
      <c r="G39" s="7">
        <v>45473</v>
      </c>
      <c r="H39" s="35" t="s">
        <v>227</v>
      </c>
      <c r="I39" s="29">
        <v>915.3</v>
      </c>
    </row>
    <row r="40" spans="2:9" ht="72.3" thickBot="1" x14ac:dyDescent="0.6">
      <c r="B40" s="27">
        <v>45441</v>
      </c>
      <c r="C40" s="27" t="s">
        <v>228</v>
      </c>
      <c r="D40" s="26" t="s">
        <v>60</v>
      </c>
      <c r="E40" s="9" t="s">
        <v>16</v>
      </c>
      <c r="F40" s="9" t="s">
        <v>17</v>
      </c>
      <c r="G40" s="7">
        <v>45473</v>
      </c>
      <c r="H40" s="35" t="s">
        <v>229</v>
      </c>
      <c r="I40" s="29">
        <v>7739.28</v>
      </c>
    </row>
    <row r="41" spans="2:9" s="36" customFormat="1" ht="29.1" thickBot="1" x14ac:dyDescent="0.6">
      <c r="B41" s="27">
        <v>45447</v>
      </c>
      <c r="C41" s="27" t="s">
        <v>230</v>
      </c>
      <c r="D41" s="26" t="s">
        <v>127</v>
      </c>
      <c r="E41" s="9" t="s">
        <v>16</v>
      </c>
      <c r="F41" s="9" t="s">
        <v>17</v>
      </c>
      <c r="G41" s="7">
        <v>45504</v>
      </c>
      <c r="H41" s="35" t="s">
        <v>128</v>
      </c>
      <c r="I41" s="29">
        <v>18318.333999999999</v>
      </c>
    </row>
    <row r="42" spans="2:9" ht="57.9" thickBot="1" x14ac:dyDescent="0.6">
      <c r="B42" s="27">
        <v>45453</v>
      </c>
      <c r="C42" s="27" t="s">
        <v>231</v>
      </c>
      <c r="D42" s="26" t="s">
        <v>224</v>
      </c>
      <c r="E42" s="9" t="s">
        <v>16</v>
      </c>
      <c r="F42" s="9" t="s">
        <v>17</v>
      </c>
      <c r="G42" s="7">
        <v>45504</v>
      </c>
      <c r="H42" s="35" t="s">
        <v>232</v>
      </c>
      <c r="I42" s="29">
        <v>8577</v>
      </c>
    </row>
    <row r="43" spans="2:9" ht="57.9" thickBot="1" x14ac:dyDescent="0.6">
      <c r="B43" s="27">
        <v>45455</v>
      </c>
      <c r="C43" s="27" t="s">
        <v>20</v>
      </c>
      <c r="D43" s="26" t="s">
        <v>233</v>
      </c>
      <c r="E43" s="9" t="s">
        <v>16</v>
      </c>
      <c r="F43" s="9" t="s">
        <v>17</v>
      </c>
      <c r="G43" s="7">
        <v>45504</v>
      </c>
      <c r="H43" s="35" t="s">
        <v>234</v>
      </c>
      <c r="I43" s="29">
        <v>168533.68</v>
      </c>
    </row>
    <row r="44" spans="2:9" ht="97.8" customHeight="1" thickBot="1" x14ac:dyDescent="0.6">
      <c r="B44" s="27">
        <v>45463</v>
      </c>
      <c r="C44" s="27" t="s">
        <v>235</v>
      </c>
      <c r="D44" s="26" t="s">
        <v>236</v>
      </c>
      <c r="E44" s="9" t="s">
        <v>16</v>
      </c>
      <c r="F44" s="9" t="s">
        <v>17</v>
      </c>
      <c r="G44" s="7">
        <v>45504</v>
      </c>
      <c r="H44" s="35" t="s">
        <v>237</v>
      </c>
      <c r="I44" s="29">
        <v>13116.6</v>
      </c>
    </row>
    <row r="45" spans="2:9" ht="99" customHeight="1" thickBot="1" x14ac:dyDescent="0.6">
      <c r="B45" s="27">
        <v>45463</v>
      </c>
      <c r="C45" s="27" t="s">
        <v>238</v>
      </c>
      <c r="D45" s="26" t="s">
        <v>239</v>
      </c>
      <c r="E45" s="9" t="s">
        <v>16</v>
      </c>
      <c r="F45" s="9" t="s">
        <v>17</v>
      </c>
      <c r="G45" s="7">
        <v>45504</v>
      </c>
      <c r="H45" s="35" t="s">
        <v>237</v>
      </c>
      <c r="I45" s="29">
        <v>17766</v>
      </c>
    </row>
    <row r="46" spans="2:9" ht="43.5" thickBot="1" x14ac:dyDescent="0.6">
      <c r="B46" s="27">
        <v>45463</v>
      </c>
      <c r="C46" s="27" t="s">
        <v>240</v>
      </c>
      <c r="D46" s="26" t="s">
        <v>241</v>
      </c>
      <c r="E46" s="9" t="s">
        <v>16</v>
      </c>
      <c r="F46" s="9" t="s">
        <v>17</v>
      </c>
      <c r="G46" s="7">
        <v>45504</v>
      </c>
      <c r="H46" s="35" t="s">
        <v>242</v>
      </c>
      <c r="I46" s="29">
        <v>43875</v>
      </c>
    </row>
    <row r="47" spans="2:9" ht="43.5" thickBot="1" x14ac:dyDescent="0.6">
      <c r="B47" s="27">
        <v>45467</v>
      </c>
      <c r="C47" s="27" t="s">
        <v>243</v>
      </c>
      <c r="D47" s="26" t="s">
        <v>244</v>
      </c>
      <c r="E47" s="9" t="s">
        <v>16</v>
      </c>
      <c r="F47" s="9" t="s">
        <v>17</v>
      </c>
      <c r="G47" s="7">
        <v>45504</v>
      </c>
      <c r="H47" s="35" t="s">
        <v>245</v>
      </c>
      <c r="I47" s="29">
        <v>3127.12</v>
      </c>
    </row>
    <row r="48" spans="2:9" ht="43.5" thickBot="1" x14ac:dyDescent="0.6">
      <c r="B48" s="27">
        <v>45468</v>
      </c>
      <c r="C48" s="27" t="s">
        <v>246</v>
      </c>
      <c r="D48" s="26" t="s">
        <v>66</v>
      </c>
      <c r="E48" s="9" t="s">
        <v>16</v>
      </c>
      <c r="F48" s="9" t="s">
        <v>17</v>
      </c>
      <c r="G48" s="7">
        <v>45504</v>
      </c>
      <c r="H48" s="35" t="s">
        <v>247</v>
      </c>
      <c r="I48" s="29">
        <v>2808</v>
      </c>
    </row>
    <row r="49" spans="2:9" ht="45" customHeight="1" thickBot="1" x14ac:dyDescent="0.6">
      <c r="B49" s="27">
        <v>45469</v>
      </c>
      <c r="C49" s="27" t="s">
        <v>56</v>
      </c>
      <c r="D49" s="26" t="s">
        <v>203</v>
      </c>
      <c r="E49" s="9" t="s">
        <v>16</v>
      </c>
      <c r="F49" s="9" t="s">
        <v>17</v>
      </c>
      <c r="G49" s="7">
        <v>45504</v>
      </c>
      <c r="H49" s="35" t="s">
        <v>248</v>
      </c>
      <c r="I49" s="29">
        <v>1840.5</v>
      </c>
    </row>
    <row r="50" spans="2:9" ht="75" customHeight="1" thickBot="1" x14ac:dyDescent="0.6">
      <c r="B50" s="27">
        <v>45470</v>
      </c>
      <c r="C50" s="27" t="s">
        <v>249</v>
      </c>
      <c r="D50" s="26" t="s">
        <v>244</v>
      </c>
      <c r="E50" s="9" t="s">
        <v>16</v>
      </c>
      <c r="F50" s="9" t="s">
        <v>17</v>
      </c>
      <c r="G50" s="7">
        <v>45504</v>
      </c>
      <c r="H50" s="35" t="s">
        <v>250</v>
      </c>
      <c r="I50" s="29">
        <v>7322.0029999999997</v>
      </c>
    </row>
    <row r="51" spans="2:9" ht="14.7" thickBot="1" x14ac:dyDescent="0.6">
      <c r="B51" s="6"/>
      <c r="C51" s="27"/>
      <c r="D51" s="26"/>
      <c r="E51" s="26"/>
      <c r="F51" s="26"/>
      <c r="G51" s="27"/>
      <c r="H51" s="25"/>
      <c r="I51" s="28"/>
    </row>
    <row r="52" spans="2:9" ht="14.7" thickBot="1" x14ac:dyDescent="0.6">
      <c r="B52" s="12"/>
      <c r="C52" s="13" t="s">
        <v>75</v>
      </c>
      <c r="D52" s="14"/>
      <c r="E52" s="14"/>
      <c r="F52" s="14"/>
      <c r="G52" s="14"/>
      <c r="H52" s="15"/>
      <c r="I52" s="30">
        <f>SUM(I10:I51)</f>
        <v>2503145.287</v>
      </c>
    </row>
    <row r="53" spans="2:9" x14ac:dyDescent="0.55000000000000004">
      <c r="B53" s="17"/>
      <c r="C53" s="18"/>
      <c r="E53" s="18"/>
      <c r="G53" s="18"/>
      <c r="H53" s="19"/>
      <c r="I53" s="20"/>
    </row>
    <row r="54" spans="2:9" x14ac:dyDescent="0.55000000000000004">
      <c r="B54" s="17"/>
      <c r="C54" s="21"/>
      <c r="E54" s="21"/>
      <c r="F54" s="21"/>
      <c r="G54" s="19"/>
      <c r="H54" s="20"/>
    </row>
    <row r="55" spans="2:9" x14ac:dyDescent="0.55000000000000004">
      <c r="B55" s="17"/>
      <c r="C55" s="21"/>
      <c r="D55" s="18"/>
      <c r="E55" s="21"/>
      <c r="G55" s="21"/>
    </row>
    <row r="56" spans="2:9" x14ac:dyDescent="0.55000000000000004">
      <c r="C56" s="18" t="s">
        <v>76</v>
      </c>
      <c r="E56" s="18" t="s">
        <v>77</v>
      </c>
      <c r="H56" s="18" t="s">
        <v>78</v>
      </c>
    </row>
    <row r="57" spans="2:9" x14ac:dyDescent="0.55000000000000004">
      <c r="B57" s="17"/>
      <c r="C57" s="21" t="s">
        <v>79</v>
      </c>
      <c r="E57" s="21" t="s">
        <v>80</v>
      </c>
      <c r="H57" s="21" t="s">
        <v>81</v>
      </c>
    </row>
    <row r="58" spans="2:9" x14ac:dyDescent="0.55000000000000004">
      <c r="B58" s="17"/>
      <c r="C58" s="21" t="s">
        <v>82</v>
      </c>
      <c r="D58" s="18"/>
      <c r="E58" s="21" t="s">
        <v>83</v>
      </c>
      <c r="H58" s="21" t="s">
        <v>84</v>
      </c>
    </row>
    <row r="59" spans="2:9" x14ac:dyDescent="0.55000000000000004">
      <c r="C59" s="21"/>
      <c r="E59" s="21"/>
      <c r="G59" s="21"/>
    </row>
    <row r="60" spans="2:9" x14ac:dyDescent="0.55000000000000004">
      <c r="C60" s="18"/>
      <c r="D60" s="21"/>
      <c r="F60" s="21"/>
    </row>
    <row r="61" spans="2:9" x14ac:dyDescent="0.55000000000000004">
      <c r="F61" s="23"/>
    </row>
    <row r="65" spans="3:4" x14ac:dyDescent="0.55000000000000004">
      <c r="C65" s="22"/>
      <c r="D65" t="s">
        <v>85</v>
      </c>
    </row>
  </sheetData>
  <autoFilter ref="B9:J5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0884-329C-44BD-9797-D3F7716058CE}">
  <dimension ref="B2:J45"/>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45474</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43.5" thickBot="1" x14ac:dyDescent="0.6">
      <c r="B14" s="53">
        <v>45289</v>
      </c>
      <c r="C14" s="50" t="s">
        <v>65</v>
      </c>
      <c r="D14" s="54" t="s">
        <v>66</v>
      </c>
      <c r="E14" s="49" t="s">
        <v>16</v>
      </c>
      <c r="F14" s="49" t="s">
        <v>17</v>
      </c>
      <c r="G14" s="50">
        <v>45315</v>
      </c>
      <c r="H14" s="54" t="s">
        <v>67</v>
      </c>
      <c r="I14" s="55">
        <v>2259</v>
      </c>
    </row>
    <row r="15" spans="2:10" ht="57.9" thickBot="1" x14ac:dyDescent="0.6">
      <c r="B15" s="53">
        <v>45385</v>
      </c>
      <c r="C15" s="50" t="s">
        <v>175</v>
      </c>
      <c r="D15" s="54" t="s">
        <v>66</v>
      </c>
      <c r="E15" s="49" t="s">
        <v>16</v>
      </c>
      <c r="F15" s="49" t="s">
        <v>17</v>
      </c>
      <c r="G15" s="50">
        <v>45443</v>
      </c>
      <c r="H15" s="54" t="s">
        <v>176</v>
      </c>
      <c r="I15" s="55">
        <v>4806</v>
      </c>
    </row>
    <row r="16" spans="2:10" ht="57.9" thickBot="1" x14ac:dyDescent="0.6">
      <c r="B16" s="27">
        <v>45455</v>
      </c>
      <c r="C16" s="27" t="s">
        <v>20</v>
      </c>
      <c r="D16" s="26" t="s">
        <v>233</v>
      </c>
      <c r="E16" s="9" t="s">
        <v>16</v>
      </c>
      <c r="F16" s="9" t="s">
        <v>17</v>
      </c>
      <c r="G16" s="7">
        <v>45504</v>
      </c>
      <c r="H16" s="35" t="s">
        <v>234</v>
      </c>
      <c r="I16" s="29">
        <v>168533.68</v>
      </c>
    </row>
    <row r="17" spans="2:9" ht="43.5" thickBot="1" x14ac:dyDescent="0.6">
      <c r="B17" s="47">
        <v>45468</v>
      </c>
      <c r="C17" s="47" t="s">
        <v>246</v>
      </c>
      <c r="D17" s="48" t="s">
        <v>66</v>
      </c>
      <c r="E17" s="49" t="s">
        <v>16</v>
      </c>
      <c r="F17" s="49" t="s">
        <v>17</v>
      </c>
      <c r="G17" s="50">
        <v>45504</v>
      </c>
      <c r="H17" s="51" t="s">
        <v>247</v>
      </c>
      <c r="I17" s="52">
        <v>2808</v>
      </c>
    </row>
    <row r="18" spans="2:9" ht="29.1" thickBot="1" x14ac:dyDescent="0.6">
      <c r="B18" s="27">
        <v>45482</v>
      </c>
      <c r="C18" s="27" t="s">
        <v>251</v>
      </c>
      <c r="D18" s="26" t="s">
        <v>252</v>
      </c>
      <c r="E18" s="9" t="s">
        <v>16</v>
      </c>
      <c r="F18" s="9" t="s">
        <v>17</v>
      </c>
      <c r="G18" s="7">
        <v>45535</v>
      </c>
      <c r="H18" s="35" t="s">
        <v>253</v>
      </c>
      <c r="I18" s="29">
        <v>10677.8</v>
      </c>
    </row>
    <row r="19" spans="2:9" ht="57.9" thickBot="1" x14ac:dyDescent="0.6">
      <c r="B19" s="27">
        <v>45482</v>
      </c>
      <c r="C19" s="27" t="s">
        <v>254</v>
      </c>
      <c r="D19" s="26" t="s">
        <v>255</v>
      </c>
      <c r="E19" s="9" t="s">
        <v>16</v>
      </c>
      <c r="F19" s="9" t="s">
        <v>17</v>
      </c>
      <c r="G19" s="7">
        <v>45535</v>
      </c>
      <c r="H19" s="35" t="s">
        <v>256</v>
      </c>
      <c r="I19" s="29">
        <v>2205</v>
      </c>
    </row>
    <row r="20" spans="2:9" ht="94.2" customHeight="1" thickBot="1" x14ac:dyDescent="0.6">
      <c r="B20" s="27">
        <v>45484</v>
      </c>
      <c r="C20" s="27" t="s">
        <v>257</v>
      </c>
      <c r="D20" s="26" t="s">
        <v>258</v>
      </c>
      <c r="E20" s="9" t="s">
        <v>16</v>
      </c>
      <c r="F20" s="9" t="s">
        <v>17</v>
      </c>
      <c r="G20" s="7">
        <v>45535</v>
      </c>
      <c r="H20" s="35" t="s">
        <v>259</v>
      </c>
      <c r="I20" s="29">
        <v>24406.799999999999</v>
      </c>
    </row>
    <row r="21" spans="2:9" ht="43.5" thickBot="1" x14ac:dyDescent="0.6">
      <c r="B21" s="27">
        <v>45484</v>
      </c>
      <c r="C21" s="27" t="s">
        <v>260</v>
      </c>
      <c r="D21" s="26" t="s">
        <v>255</v>
      </c>
      <c r="E21" s="9" t="s">
        <v>16</v>
      </c>
      <c r="F21" s="9" t="s">
        <v>17</v>
      </c>
      <c r="G21" s="7">
        <v>45535</v>
      </c>
      <c r="H21" s="35" t="s">
        <v>261</v>
      </c>
      <c r="I21" s="29">
        <v>1296</v>
      </c>
    </row>
    <row r="22" spans="2:9" ht="57.9" thickBot="1" x14ac:dyDescent="0.6">
      <c r="B22" s="27">
        <v>45484</v>
      </c>
      <c r="C22" s="27" t="s">
        <v>262</v>
      </c>
      <c r="D22" s="26" t="s">
        <v>263</v>
      </c>
      <c r="E22" s="9" t="s">
        <v>16</v>
      </c>
      <c r="F22" s="9" t="s">
        <v>17</v>
      </c>
      <c r="G22" s="7">
        <v>45535</v>
      </c>
      <c r="H22" s="35" t="s">
        <v>264</v>
      </c>
      <c r="I22" s="29">
        <v>15246.15</v>
      </c>
    </row>
    <row r="23" spans="2:9" ht="42" customHeight="1" thickBot="1" x14ac:dyDescent="0.6">
      <c r="B23" s="27">
        <v>45489</v>
      </c>
      <c r="C23" s="27" t="s">
        <v>265</v>
      </c>
      <c r="D23" s="26" t="s">
        <v>266</v>
      </c>
      <c r="E23" s="9" t="s">
        <v>16</v>
      </c>
      <c r="F23" s="9" t="s">
        <v>17</v>
      </c>
      <c r="G23" s="7">
        <v>45535</v>
      </c>
      <c r="H23" s="35" t="s">
        <v>267</v>
      </c>
      <c r="I23" s="29">
        <v>11691</v>
      </c>
    </row>
    <row r="24" spans="2:9" ht="57.9" thickBot="1" x14ac:dyDescent="0.6">
      <c r="B24" s="27">
        <v>45489</v>
      </c>
      <c r="C24" s="27" t="s">
        <v>268</v>
      </c>
      <c r="D24" s="26" t="s">
        <v>269</v>
      </c>
      <c r="E24" s="9" t="s">
        <v>16</v>
      </c>
      <c r="F24" s="9" t="s">
        <v>17</v>
      </c>
      <c r="G24" s="7">
        <v>45535</v>
      </c>
      <c r="H24" s="35" t="s">
        <v>270</v>
      </c>
      <c r="I24" s="29">
        <v>143771.04</v>
      </c>
    </row>
    <row r="25" spans="2:9" ht="29.1" thickBot="1" x14ac:dyDescent="0.6">
      <c r="B25" s="27">
        <v>45495</v>
      </c>
      <c r="C25" s="27" t="s">
        <v>271</v>
      </c>
      <c r="D25" s="26" t="s">
        <v>35</v>
      </c>
      <c r="E25" s="9" t="s">
        <v>16</v>
      </c>
      <c r="F25" s="9" t="s">
        <v>17</v>
      </c>
      <c r="G25" s="7">
        <v>45535</v>
      </c>
      <c r="H25" s="35" t="s">
        <v>272</v>
      </c>
      <c r="I25" s="29">
        <v>4320</v>
      </c>
    </row>
    <row r="26" spans="2:9" ht="29.1" thickBot="1" x14ac:dyDescent="0.6">
      <c r="B26" s="27">
        <v>45495</v>
      </c>
      <c r="C26" s="27" t="s">
        <v>273</v>
      </c>
      <c r="D26" s="26" t="s">
        <v>274</v>
      </c>
      <c r="E26" s="9" t="s">
        <v>16</v>
      </c>
      <c r="F26" s="9" t="s">
        <v>17</v>
      </c>
      <c r="G26" s="7">
        <v>45535</v>
      </c>
      <c r="H26" s="35" t="s">
        <v>275</v>
      </c>
      <c r="I26" s="29">
        <v>7972.2</v>
      </c>
    </row>
    <row r="27" spans="2:9" ht="57.9" thickBot="1" x14ac:dyDescent="0.6">
      <c r="B27" s="27">
        <v>45496</v>
      </c>
      <c r="C27" s="27" t="s">
        <v>276</v>
      </c>
      <c r="D27" s="26" t="s">
        <v>241</v>
      </c>
      <c r="E27" s="9" t="s">
        <v>16</v>
      </c>
      <c r="F27" s="9" t="s">
        <v>17</v>
      </c>
      <c r="G27" s="7">
        <v>45535</v>
      </c>
      <c r="H27" s="35" t="s">
        <v>277</v>
      </c>
      <c r="I27" s="29">
        <v>37972.800000000003</v>
      </c>
    </row>
    <row r="28" spans="2:9" ht="57.9" thickBot="1" x14ac:dyDescent="0.6">
      <c r="B28" s="27">
        <v>45503</v>
      </c>
      <c r="C28" s="27" t="s">
        <v>278</v>
      </c>
      <c r="D28" s="26" t="s">
        <v>279</v>
      </c>
      <c r="E28" s="9" t="s">
        <v>16</v>
      </c>
      <c r="F28" s="9" t="s">
        <v>17</v>
      </c>
      <c r="G28" s="7">
        <v>45535</v>
      </c>
      <c r="H28" s="35" t="s">
        <v>280</v>
      </c>
      <c r="I28" s="29">
        <v>270000</v>
      </c>
    </row>
    <row r="29" spans="2:9" ht="76.8" customHeight="1" thickBot="1" x14ac:dyDescent="0.6">
      <c r="B29" s="27">
        <v>45503</v>
      </c>
      <c r="C29" s="27" t="s">
        <v>262</v>
      </c>
      <c r="D29" s="26" t="s">
        <v>281</v>
      </c>
      <c r="E29" s="9" t="s">
        <v>16</v>
      </c>
      <c r="F29" s="9" t="s">
        <v>17</v>
      </c>
      <c r="G29" s="7">
        <v>45535</v>
      </c>
      <c r="H29" s="35" t="s">
        <v>282</v>
      </c>
      <c r="I29" s="29">
        <v>91881</v>
      </c>
    </row>
    <row r="30" spans="2:9" ht="72.3" thickBot="1" x14ac:dyDescent="0.6">
      <c r="B30" s="27">
        <v>45503</v>
      </c>
      <c r="C30" s="27" t="s">
        <v>285</v>
      </c>
      <c r="D30" s="26" t="s">
        <v>283</v>
      </c>
      <c r="E30" s="9" t="s">
        <v>16</v>
      </c>
      <c r="F30" s="9" t="s">
        <v>17</v>
      </c>
      <c r="G30" s="7">
        <v>45535</v>
      </c>
      <c r="H30" s="35" t="s">
        <v>284</v>
      </c>
      <c r="I30" s="29">
        <v>370462.39</v>
      </c>
    </row>
    <row r="31" spans="2:9" ht="14.7" thickBot="1" x14ac:dyDescent="0.6">
      <c r="B31" s="6"/>
      <c r="C31" s="27"/>
      <c r="D31" s="26"/>
      <c r="E31" s="26"/>
      <c r="F31" s="26"/>
      <c r="G31" s="27"/>
      <c r="H31" s="25"/>
      <c r="I31" s="28"/>
    </row>
    <row r="32" spans="2:9" ht="14.7" thickBot="1" x14ac:dyDescent="0.6">
      <c r="B32" s="12"/>
      <c r="C32" s="13" t="s">
        <v>75</v>
      </c>
      <c r="D32" s="14"/>
      <c r="E32" s="14"/>
      <c r="F32" s="14"/>
      <c r="G32" s="14"/>
      <c r="H32" s="15"/>
      <c r="I32" s="30">
        <f>SUM(I10:I31)</f>
        <v>2869630.2</v>
      </c>
    </row>
    <row r="33" spans="2:9" x14ac:dyDescent="0.55000000000000004">
      <c r="B33" s="17"/>
      <c r="C33" s="18"/>
      <c r="E33" s="18"/>
      <c r="G33" s="18"/>
      <c r="H33" s="19"/>
      <c r="I33" s="20"/>
    </row>
    <row r="34" spans="2:9" x14ac:dyDescent="0.55000000000000004">
      <c r="B34" s="17"/>
      <c r="C34" s="21"/>
      <c r="E34" s="21"/>
      <c r="F34" s="21"/>
      <c r="G34" s="19"/>
      <c r="H34" s="20"/>
    </row>
    <row r="35" spans="2:9" x14ac:dyDescent="0.55000000000000004">
      <c r="B35" s="17"/>
      <c r="C35" s="21"/>
      <c r="D35" s="18"/>
      <c r="E35" s="21"/>
      <c r="G35" s="21"/>
    </row>
    <row r="36" spans="2:9" x14ac:dyDescent="0.55000000000000004">
      <c r="C36" s="18" t="s">
        <v>76</v>
      </c>
      <c r="E36" s="18" t="s">
        <v>77</v>
      </c>
      <c r="H36" s="18" t="s">
        <v>78</v>
      </c>
    </row>
    <row r="37" spans="2:9" x14ac:dyDescent="0.55000000000000004">
      <c r="B37" s="17"/>
      <c r="C37" s="21" t="s">
        <v>79</v>
      </c>
      <c r="E37" s="21" t="s">
        <v>80</v>
      </c>
      <c r="H37" s="21" t="s">
        <v>81</v>
      </c>
    </row>
    <row r="38" spans="2:9" x14ac:dyDescent="0.55000000000000004">
      <c r="B38" s="17"/>
      <c r="C38" s="21" t="s">
        <v>82</v>
      </c>
      <c r="D38" s="18"/>
      <c r="E38" s="21" t="s">
        <v>83</v>
      </c>
      <c r="H38" s="21" t="s">
        <v>84</v>
      </c>
    </row>
    <row r="39" spans="2:9" x14ac:dyDescent="0.55000000000000004">
      <c r="C39" s="21"/>
      <c r="E39" s="21"/>
      <c r="G39" s="21"/>
    </row>
    <row r="40" spans="2:9" x14ac:dyDescent="0.55000000000000004">
      <c r="C40" s="18"/>
      <c r="D40" s="21"/>
      <c r="F40" s="21"/>
    </row>
    <row r="41" spans="2:9" x14ac:dyDescent="0.55000000000000004">
      <c r="F41" s="23"/>
    </row>
    <row r="45" spans="2:9" x14ac:dyDescent="0.55000000000000004">
      <c r="C45" s="22"/>
      <c r="D45" t="s">
        <v>85</v>
      </c>
    </row>
  </sheetData>
  <autoFilter ref="B9:J3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47C5-65EA-482F-9D0E-9FE9D07ED491}">
  <dimension ref="B2:J52"/>
  <sheetViews>
    <sheetView zoomScale="80" zoomScaleNormal="80" workbookViewId="0">
      <selection activeCell="I40" sqref="I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45505</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43.5" thickBot="1" x14ac:dyDescent="0.6">
      <c r="B21" s="27">
        <v>45505</v>
      </c>
      <c r="C21" s="27" t="s">
        <v>286</v>
      </c>
      <c r="D21" s="26" t="s">
        <v>287</v>
      </c>
      <c r="E21" s="9" t="s">
        <v>16</v>
      </c>
      <c r="F21" s="9" t="s">
        <v>17</v>
      </c>
      <c r="G21" s="7">
        <v>45535</v>
      </c>
      <c r="H21" s="35" t="s">
        <v>288</v>
      </c>
      <c r="I21" s="29">
        <v>1656</v>
      </c>
    </row>
    <row r="22" spans="2:9" ht="72.3" thickBot="1" x14ac:dyDescent="0.6">
      <c r="B22" s="27">
        <v>45510</v>
      </c>
      <c r="C22" s="27" t="s">
        <v>271</v>
      </c>
      <c r="D22" s="26" t="s">
        <v>289</v>
      </c>
      <c r="E22" s="9" t="s">
        <v>16</v>
      </c>
      <c r="F22" s="9" t="s">
        <v>17</v>
      </c>
      <c r="G22" s="7">
        <v>45535</v>
      </c>
      <c r="H22" s="35" t="s">
        <v>290</v>
      </c>
      <c r="I22" s="29">
        <v>85136.8</v>
      </c>
    </row>
    <row r="23" spans="2:9" ht="72.3" thickBot="1" x14ac:dyDescent="0.6">
      <c r="B23" s="27">
        <v>45513</v>
      </c>
      <c r="C23" s="27" t="s">
        <v>291</v>
      </c>
      <c r="D23" s="26" t="s">
        <v>116</v>
      </c>
      <c r="E23" s="9" t="s">
        <v>16</v>
      </c>
      <c r="F23" s="9" t="s">
        <v>17</v>
      </c>
      <c r="G23" s="7">
        <v>45535</v>
      </c>
      <c r="H23" s="35" t="s">
        <v>292</v>
      </c>
      <c r="I23" s="29">
        <v>152362.19</v>
      </c>
    </row>
    <row r="24" spans="2:9" ht="72.3" thickBot="1" x14ac:dyDescent="0.6">
      <c r="B24" s="27">
        <v>45516</v>
      </c>
      <c r="C24" s="27" t="s">
        <v>293</v>
      </c>
      <c r="D24" s="26" t="s">
        <v>294</v>
      </c>
      <c r="E24" s="9" t="s">
        <v>16</v>
      </c>
      <c r="F24" s="9" t="s">
        <v>17</v>
      </c>
      <c r="G24" s="7">
        <v>45535</v>
      </c>
      <c r="H24" s="35" t="s">
        <v>295</v>
      </c>
      <c r="I24" s="29">
        <v>2646</v>
      </c>
    </row>
    <row r="25" spans="2:9" ht="29.1" thickBot="1" x14ac:dyDescent="0.6">
      <c r="B25" s="27">
        <v>45516</v>
      </c>
      <c r="C25" s="27" t="s">
        <v>296</v>
      </c>
      <c r="D25" s="26" t="s">
        <v>203</v>
      </c>
      <c r="E25" s="9" t="s">
        <v>16</v>
      </c>
      <c r="F25" s="9" t="s">
        <v>17</v>
      </c>
      <c r="G25" s="7">
        <v>45535</v>
      </c>
      <c r="H25" s="35" t="s">
        <v>297</v>
      </c>
      <c r="I25" s="29">
        <v>2250</v>
      </c>
    </row>
    <row r="26" spans="2:9" ht="72.3" thickBot="1" x14ac:dyDescent="0.6">
      <c r="B26" s="27">
        <v>45516</v>
      </c>
      <c r="C26" s="27" t="s">
        <v>298</v>
      </c>
      <c r="D26" s="26" t="s">
        <v>294</v>
      </c>
      <c r="E26" s="9" t="s">
        <v>16</v>
      </c>
      <c r="F26" s="9" t="s">
        <v>17</v>
      </c>
      <c r="G26" s="7">
        <v>45535</v>
      </c>
      <c r="H26" s="35" t="s">
        <v>299</v>
      </c>
      <c r="I26" s="29">
        <v>5904</v>
      </c>
    </row>
    <row r="27" spans="2:9" ht="57.9" thickBot="1" x14ac:dyDescent="0.6">
      <c r="B27" s="27">
        <v>45518</v>
      </c>
      <c r="C27" s="27" t="s">
        <v>300</v>
      </c>
      <c r="D27" s="26" t="s">
        <v>301</v>
      </c>
      <c r="E27" s="9" t="s">
        <v>16</v>
      </c>
      <c r="F27" s="9" t="s">
        <v>17</v>
      </c>
      <c r="G27" s="7">
        <v>45535</v>
      </c>
      <c r="H27" s="35" t="s">
        <v>302</v>
      </c>
      <c r="I27" s="29">
        <v>12420</v>
      </c>
    </row>
    <row r="28" spans="2:9" ht="72.3" thickBot="1" x14ac:dyDescent="0.6">
      <c r="B28" s="27">
        <v>45518</v>
      </c>
      <c r="C28" s="27" t="s">
        <v>303</v>
      </c>
      <c r="D28" s="26" t="s">
        <v>60</v>
      </c>
      <c r="E28" s="9" t="s">
        <v>16</v>
      </c>
      <c r="F28" s="9" t="s">
        <v>17</v>
      </c>
      <c r="G28" s="7">
        <v>45535</v>
      </c>
      <c r="H28" s="35" t="s">
        <v>304</v>
      </c>
      <c r="I28" s="29">
        <v>143198.71</v>
      </c>
    </row>
    <row r="29" spans="2:9" ht="57.9" thickBot="1" x14ac:dyDescent="0.6">
      <c r="B29" s="27">
        <v>45519</v>
      </c>
      <c r="C29" s="27" t="s">
        <v>305</v>
      </c>
      <c r="D29" s="26" t="s">
        <v>306</v>
      </c>
      <c r="E29" s="9" t="s">
        <v>16</v>
      </c>
      <c r="F29" s="9" t="s">
        <v>17</v>
      </c>
      <c r="G29" s="7">
        <v>45535</v>
      </c>
      <c r="H29" s="35" t="s">
        <v>307</v>
      </c>
      <c r="I29" s="29">
        <v>2805.27</v>
      </c>
    </row>
    <row r="30" spans="2:9" ht="57.9" thickBot="1" x14ac:dyDescent="0.6">
      <c r="B30" s="27">
        <v>45519</v>
      </c>
      <c r="C30" s="27" t="s">
        <v>308</v>
      </c>
      <c r="D30" s="26" t="s">
        <v>294</v>
      </c>
      <c r="E30" s="9" t="s">
        <v>16</v>
      </c>
      <c r="F30" s="9" t="s">
        <v>17</v>
      </c>
      <c r="G30" s="7">
        <v>45535</v>
      </c>
      <c r="H30" s="35" t="s">
        <v>309</v>
      </c>
      <c r="I30" s="29">
        <v>4806</v>
      </c>
    </row>
    <row r="31" spans="2:9" ht="86.7" thickBot="1" x14ac:dyDescent="0.6">
      <c r="B31" s="27">
        <v>45519</v>
      </c>
      <c r="C31" s="27" t="s">
        <v>310</v>
      </c>
      <c r="D31" s="26" t="s">
        <v>60</v>
      </c>
      <c r="E31" s="9" t="s">
        <v>16</v>
      </c>
      <c r="F31" s="9" t="s">
        <v>17</v>
      </c>
      <c r="G31" s="7">
        <v>45535</v>
      </c>
      <c r="H31" s="35" t="s">
        <v>311</v>
      </c>
      <c r="I31" s="29">
        <v>22821</v>
      </c>
    </row>
    <row r="32" spans="2:9" ht="72.3" thickBot="1" x14ac:dyDescent="0.6">
      <c r="B32" s="27">
        <v>45519</v>
      </c>
      <c r="C32" s="27" t="s">
        <v>312</v>
      </c>
      <c r="D32" s="26" t="s">
        <v>60</v>
      </c>
      <c r="E32" s="9" t="s">
        <v>16</v>
      </c>
      <c r="F32" s="9" t="s">
        <v>17</v>
      </c>
      <c r="G32" s="7">
        <v>45535</v>
      </c>
      <c r="H32" s="35" t="s">
        <v>313</v>
      </c>
      <c r="I32" s="29">
        <v>31548.49</v>
      </c>
    </row>
    <row r="33" spans="2:9" ht="86.7" thickBot="1" x14ac:dyDescent="0.6">
      <c r="B33" s="27">
        <v>45524</v>
      </c>
      <c r="C33" s="27" t="s">
        <v>314</v>
      </c>
      <c r="D33" s="26" t="s">
        <v>315</v>
      </c>
      <c r="E33" s="9" t="s">
        <v>16</v>
      </c>
      <c r="F33" s="9" t="s">
        <v>17</v>
      </c>
      <c r="G33" s="7">
        <v>45535</v>
      </c>
      <c r="H33" s="35" t="s">
        <v>316</v>
      </c>
      <c r="I33" s="29">
        <v>39584.93</v>
      </c>
    </row>
    <row r="34" spans="2:9" ht="43.5" thickBot="1" x14ac:dyDescent="0.6">
      <c r="B34" s="27">
        <v>45525</v>
      </c>
      <c r="C34" s="27" t="s">
        <v>317</v>
      </c>
      <c r="D34" s="26" t="s">
        <v>189</v>
      </c>
      <c r="E34" s="9" t="s">
        <v>16</v>
      </c>
      <c r="F34" s="9" t="s">
        <v>17</v>
      </c>
      <c r="G34" s="7">
        <v>45535</v>
      </c>
      <c r="H34" s="35" t="s">
        <v>318</v>
      </c>
      <c r="I34" s="29">
        <v>3033</v>
      </c>
    </row>
    <row r="35" spans="2:9" ht="72.3" thickBot="1" x14ac:dyDescent="0.6">
      <c r="B35" s="27">
        <v>45531</v>
      </c>
      <c r="C35" s="27" t="s">
        <v>319</v>
      </c>
      <c r="D35" s="26" t="s">
        <v>127</v>
      </c>
      <c r="E35" s="9" t="s">
        <v>16</v>
      </c>
      <c r="F35" s="9" t="s">
        <v>17</v>
      </c>
      <c r="G35" s="7">
        <v>45535</v>
      </c>
      <c r="H35" s="35" t="s">
        <v>320</v>
      </c>
      <c r="I35" s="29">
        <v>163983.06</v>
      </c>
    </row>
    <row r="36" spans="2:9" ht="101.1" thickBot="1" x14ac:dyDescent="0.6">
      <c r="B36" s="27">
        <v>45531</v>
      </c>
      <c r="C36" s="27" t="s">
        <v>321</v>
      </c>
      <c r="D36" s="26" t="s">
        <v>315</v>
      </c>
      <c r="E36" s="9" t="s">
        <v>16</v>
      </c>
      <c r="F36" s="9" t="s">
        <v>17</v>
      </c>
      <c r="G36" s="7">
        <v>45535</v>
      </c>
      <c r="H36" s="35" t="s">
        <v>322</v>
      </c>
      <c r="I36" s="29">
        <v>225430.16</v>
      </c>
    </row>
    <row r="37" spans="2:9" ht="72.3" thickBot="1" x14ac:dyDescent="0.6">
      <c r="B37" s="27">
        <v>45532</v>
      </c>
      <c r="C37" s="27" t="s">
        <v>310</v>
      </c>
      <c r="D37" s="26" t="s">
        <v>60</v>
      </c>
      <c r="E37" s="9" t="s">
        <v>16</v>
      </c>
      <c r="F37" s="9" t="s">
        <v>17</v>
      </c>
      <c r="G37" s="7">
        <v>45535</v>
      </c>
      <c r="H37" s="35" t="s">
        <v>323</v>
      </c>
      <c r="I37" s="29">
        <v>22821.15</v>
      </c>
    </row>
    <row r="38" spans="2:9" ht="14.7" thickBot="1" x14ac:dyDescent="0.6">
      <c r="B38" s="6"/>
      <c r="C38" s="27"/>
      <c r="D38" s="26"/>
      <c r="E38" s="26"/>
      <c r="F38" s="26"/>
      <c r="G38" s="27"/>
      <c r="H38" s="25"/>
      <c r="I38" s="28"/>
    </row>
    <row r="39" spans="2:9" ht="14.7" thickBot="1" x14ac:dyDescent="0.6">
      <c r="B39" s="12"/>
      <c r="C39" s="13" t="s">
        <v>75</v>
      </c>
      <c r="D39" s="14"/>
      <c r="E39" s="14"/>
      <c r="F39" s="14"/>
      <c r="G39" s="14"/>
      <c r="H39" s="15"/>
      <c r="I39" s="30">
        <f>SUM(I10:I38)</f>
        <v>3203629.7700000005</v>
      </c>
    </row>
    <row r="40" spans="2:9" x14ac:dyDescent="0.55000000000000004">
      <c r="B40" s="17"/>
      <c r="C40" s="18"/>
      <c r="E40" s="18"/>
      <c r="G40" s="18"/>
      <c r="H40" s="19"/>
      <c r="I40" s="20"/>
    </row>
    <row r="41" spans="2:9" x14ac:dyDescent="0.55000000000000004">
      <c r="B41" s="17"/>
      <c r="C41" s="21"/>
      <c r="E41" s="21"/>
      <c r="F41" s="21"/>
      <c r="G41" s="19"/>
      <c r="H41" s="20"/>
    </row>
    <row r="42" spans="2:9" x14ac:dyDescent="0.55000000000000004">
      <c r="B42" s="17"/>
      <c r="C42" s="21"/>
      <c r="D42" s="18"/>
      <c r="E42" s="21"/>
      <c r="G42" s="21"/>
    </row>
    <row r="43" spans="2:9" x14ac:dyDescent="0.55000000000000004">
      <c r="C43" s="18" t="s">
        <v>76</v>
      </c>
      <c r="E43" s="18" t="s">
        <v>77</v>
      </c>
      <c r="H43" s="18" t="s">
        <v>78</v>
      </c>
    </row>
    <row r="44" spans="2:9" x14ac:dyDescent="0.55000000000000004">
      <c r="B44" s="17"/>
      <c r="C44" s="21" t="s">
        <v>79</v>
      </c>
      <c r="E44" s="21" t="s">
        <v>80</v>
      </c>
      <c r="H44" s="21" t="s">
        <v>81</v>
      </c>
    </row>
    <row r="45" spans="2:9" x14ac:dyDescent="0.55000000000000004">
      <c r="B45" s="17"/>
      <c r="C45" s="21" t="s">
        <v>82</v>
      </c>
      <c r="D45" s="18"/>
      <c r="E45" s="21" t="s">
        <v>83</v>
      </c>
      <c r="H45" s="21" t="s">
        <v>84</v>
      </c>
    </row>
    <row r="46" spans="2:9" x14ac:dyDescent="0.55000000000000004">
      <c r="C46" s="21"/>
      <c r="E46" s="21"/>
      <c r="G46" s="21"/>
    </row>
    <row r="47" spans="2:9" x14ac:dyDescent="0.55000000000000004">
      <c r="C47" s="18"/>
      <c r="D47" s="21"/>
      <c r="F47" s="21"/>
    </row>
    <row r="48" spans="2:9" x14ac:dyDescent="0.55000000000000004">
      <c r="F48" s="23"/>
    </row>
    <row r="52" spans="3:4" x14ac:dyDescent="0.55000000000000004">
      <c r="C52" s="22"/>
      <c r="D52" t="s">
        <v>85</v>
      </c>
    </row>
  </sheetData>
  <autoFilter ref="B9:J3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DB60-1D93-40B3-954A-899C651D30C4}">
  <dimension ref="B2:J59"/>
  <sheetViews>
    <sheetView topLeftCell="A52" zoomScale="80" zoomScaleNormal="80" workbookViewId="0">
      <selection activeCell="A39" sqref="A39:XFD39"/>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45536</v>
      </c>
      <c r="C6" s="77"/>
      <c r="D6" s="77"/>
      <c r="E6" s="77"/>
      <c r="F6" s="77"/>
      <c r="G6" s="77"/>
      <c r="H6" s="77"/>
      <c r="I6" s="78"/>
    </row>
    <row r="7" spans="2:10" x14ac:dyDescent="0.55000000000000004">
      <c r="B7" s="76" t="s">
        <v>3</v>
      </c>
      <c r="C7" s="77"/>
      <c r="D7" s="77"/>
      <c r="E7" s="77"/>
      <c r="F7" s="77"/>
      <c r="G7" s="77"/>
      <c r="H7" s="77"/>
      <c r="I7" s="78"/>
    </row>
    <row r="8" spans="2:10" x14ac:dyDescent="0.55000000000000004">
      <c r="B8" s="70" t="s">
        <v>4</v>
      </c>
      <c r="C8" s="71"/>
      <c r="D8" s="71"/>
      <c r="E8" s="71"/>
      <c r="F8" s="71"/>
      <c r="G8" s="71"/>
      <c r="H8" s="71"/>
      <c r="I8" s="72"/>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72.3" thickBot="1" x14ac:dyDescent="0.6">
      <c r="B21" s="27">
        <v>45510</v>
      </c>
      <c r="C21" s="27" t="s">
        <v>271</v>
      </c>
      <c r="D21" s="26" t="s">
        <v>289</v>
      </c>
      <c r="E21" s="9" t="s">
        <v>16</v>
      </c>
      <c r="F21" s="9" t="s">
        <v>17</v>
      </c>
      <c r="G21" s="7">
        <v>45535</v>
      </c>
      <c r="H21" s="35" t="s">
        <v>290</v>
      </c>
      <c r="I21" s="29">
        <v>85136.8</v>
      </c>
    </row>
    <row r="22" spans="2:9" ht="72.3" thickBot="1" x14ac:dyDescent="0.6">
      <c r="B22" s="27">
        <v>45513</v>
      </c>
      <c r="C22" s="27" t="s">
        <v>291</v>
      </c>
      <c r="D22" s="26" t="s">
        <v>116</v>
      </c>
      <c r="E22" s="9" t="s">
        <v>16</v>
      </c>
      <c r="F22" s="9" t="s">
        <v>17</v>
      </c>
      <c r="G22" s="7">
        <v>45535</v>
      </c>
      <c r="H22" s="35" t="s">
        <v>292</v>
      </c>
      <c r="I22" s="29">
        <v>152362.19</v>
      </c>
    </row>
    <row r="23" spans="2:9" ht="72.3" thickBot="1" x14ac:dyDescent="0.6">
      <c r="B23" s="27">
        <v>45516</v>
      </c>
      <c r="C23" s="27" t="s">
        <v>293</v>
      </c>
      <c r="D23" s="26" t="s">
        <v>294</v>
      </c>
      <c r="E23" s="9" t="s">
        <v>16</v>
      </c>
      <c r="F23" s="9" t="s">
        <v>17</v>
      </c>
      <c r="G23" s="7">
        <v>45535</v>
      </c>
      <c r="H23" s="35" t="s">
        <v>295</v>
      </c>
      <c r="I23" s="29">
        <v>2646</v>
      </c>
    </row>
    <row r="24" spans="2:9" ht="29.1" thickBot="1" x14ac:dyDescent="0.6">
      <c r="B24" s="27">
        <v>45516</v>
      </c>
      <c r="C24" s="27" t="s">
        <v>296</v>
      </c>
      <c r="D24" s="26" t="s">
        <v>203</v>
      </c>
      <c r="E24" s="9" t="s">
        <v>16</v>
      </c>
      <c r="F24" s="9" t="s">
        <v>17</v>
      </c>
      <c r="G24" s="7">
        <v>45535</v>
      </c>
      <c r="H24" s="35" t="s">
        <v>297</v>
      </c>
      <c r="I24" s="29">
        <v>2250</v>
      </c>
    </row>
    <row r="25" spans="2:9" ht="72.3" thickBot="1" x14ac:dyDescent="0.6">
      <c r="B25" s="27">
        <v>45516</v>
      </c>
      <c r="C25" s="27" t="s">
        <v>298</v>
      </c>
      <c r="D25" s="26" t="s">
        <v>294</v>
      </c>
      <c r="E25" s="9" t="s">
        <v>16</v>
      </c>
      <c r="F25" s="9" t="s">
        <v>17</v>
      </c>
      <c r="G25" s="7">
        <v>45535</v>
      </c>
      <c r="H25" s="35" t="s">
        <v>299</v>
      </c>
      <c r="I25" s="29">
        <v>5904</v>
      </c>
    </row>
    <row r="26" spans="2:9" ht="57.9" thickBot="1" x14ac:dyDescent="0.6">
      <c r="B26" s="27">
        <v>45518</v>
      </c>
      <c r="C26" s="27" t="s">
        <v>300</v>
      </c>
      <c r="D26" s="26" t="s">
        <v>301</v>
      </c>
      <c r="E26" s="9" t="s">
        <v>16</v>
      </c>
      <c r="F26" s="9" t="s">
        <v>17</v>
      </c>
      <c r="G26" s="7">
        <v>45535</v>
      </c>
      <c r="H26" s="35" t="s">
        <v>302</v>
      </c>
      <c r="I26" s="29">
        <v>12420</v>
      </c>
    </row>
    <row r="27" spans="2:9" ht="72.3" thickBot="1" x14ac:dyDescent="0.6">
      <c r="B27" s="27">
        <v>45518</v>
      </c>
      <c r="C27" s="27" t="s">
        <v>303</v>
      </c>
      <c r="D27" s="26" t="s">
        <v>60</v>
      </c>
      <c r="E27" s="9" t="s">
        <v>16</v>
      </c>
      <c r="F27" s="9" t="s">
        <v>17</v>
      </c>
      <c r="G27" s="7">
        <v>45535</v>
      </c>
      <c r="H27" s="35" t="s">
        <v>304</v>
      </c>
      <c r="I27" s="29">
        <v>143198.71</v>
      </c>
    </row>
    <row r="28" spans="2:9" ht="57.9" thickBot="1" x14ac:dyDescent="0.6">
      <c r="B28" s="27">
        <v>45519</v>
      </c>
      <c r="C28" s="27" t="s">
        <v>305</v>
      </c>
      <c r="D28" s="26" t="s">
        <v>306</v>
      </c>
      <c r="E28" s="9" t="s">
        <v>16</v>
      </c>
      <c r="F28" s="9" t="s">
        <v>17</v>
      </c>
      <c r="G28" s="7">
        <v>45535</v>
      </c>
      <c r="H28" s="35" t="s">
        <v>307</v>
      </c>
      <c r="I28" s="29">
        <v>2805.27</v>
      </c>
    </row>
    <row r="29" spans="2:9" ht="57.9" thickBot="1" x14ac:dyDescent="0.6">
      <c r="B29" s="27">
        <v>45519</v>
      </c>
      <c r="C29" s="27" t="s">
        <v>308</v>
      </c>
      <c r="D29" s="26" t="s">
        <v>294</v>
      </c>
      <c r="E29" s="9" t="s">
        <v>16</v>
      </c>
      <c r="F29" s="9" t="s">
        <v>17</v>
      </c>
      <c r="G29" s="7">
        <v>45535</v>
      </c>
      <c r="H29" s="35" t="s">
        <v>309</v>
      </c>
      <c r="I29" s="29">
        <v>4806</v>
      </c>
    </row>
    <row r="30" spans="2:9" ht="86.7" thickBot="1" x14ac:dyDescent="0.6">
      <c r="B30" s="27">
        <v>45519</v>
      </c>
      <c r="C30" s="27" t="s">
        <v>310</v>
      </c>
      <c r="D30" s="26" t="s">
        <v>60</v>
      </c>
      <c r="E30" s="9" t="s">
        <v>16</v>
      </c>
      <c r="F30" s="9" t="s">
        <v>17</v>
      </c>
      <c r="G30" s="7">
        <v>45535</v>
      </c>
      <c r="H30" s="35" t="s">
        <v>311</v>
      </c>
      <c r="I30" s="29">
        <v>22821</v>
      </c>
    </row>
    <row r="31" spans="2:9" ht="72.3" thickBot="1" x14ac:dyDescent="0.6">
      <c r="B31" s="27">
        <v>45519</v>
      </c>
      <c r="C31" s="27" t="s">
        <v>312</v>
      </c>
      <c r="D31" s="26" t="s">
        <v>60</v>
      </c>
      <c r="E31" s="9" t="s">
        <v>16</v>
      </c>
      <c r="F31" s="9" t="s">
        <v>17</v>
      </c>
      <c r="G31" s="7">
        <v>45535</v>
      </c>
      <c r="H31" s="35" t="s">
        <v>313</v>
      </c>
      <c r="I31" s="29">
        <v>31548.49</v>
      </c>
    </row>
    <row r="32" spans="2:9" ht="86.7" thickBot="1" x14ac:dyDescent="0.6">
      <c r="B32" s="27">
        <v>45524</v>
      </c>
      <c r="C32" s="27" t="s">
        <v>314</v>
      </c>
      <c r="D32" s="26" t="s">
        <v>315</v>
      </c>
      <c r="E32" s="9" t="s">
        <v>16</v>
      </c>
      <c r="F32" s="9" t="s">
        <v>17</v>
      </c>
      <c r="G32" s="7">
        <v>45535</v>
      </c>
      <c r="H32" s="35" t="s">
        <v>316</v>
      </c>
      <c r="I32" s="29">
        <v>39584.93</v>
      </c>
    </row>
    <row r="33" spans="2:9" ht="43.5" thickBot="1" x14ac:dyDescent="0.6">
      <c r="B33" s="27">
        <v>45525</v>
      </c>
      <c r="C33" s="27" t="s">
        <v>317</v>
      </c>
      <c r="D33" s="26" t="s">
        <v>189</v>
      </c>
      <c r="E33" s="9" t="s">
        <v>16</v>
      </c>
      <c r="F33" s="9" t="s">
        <v>17</v>
      </c>
      <c r="G33" s="7">
        <v>45535</v>
      </c>
      <c r="H33" s="35" t="s">
        <v>318</v>
      </c>
      <c r="I33" s="29">
        <v>3033</v>
      </c>
    </row>
    <row r="34" spans="2:9" ht="72.3" thickBot="1" x14ac:dyDescent="0.6">
      <c r="B34" s="27">
        <v>45531</v>
      </c>
      <c r="C34" s="27" t="s">
        <v>319</v>
      </c>
      <c r="D34" s="26" t="s">
        <v>127</v>
      </c>
      <c r="E34" s="9" t="s">
        <v>16</v>
      </c>
      <c r="F34" s="9" t="s">
        <v>17</v>
      </c>
      <c r="G34" s="7">
        <v>45535</v>
      </c>
      <c r="H34" s="35" t="s">
        <v>320</v>
      </c>
      <c r="I34" s="29">
        <v>163983.06</v>
      </c>
    </row>
    <row r="35" spans="2:9" ht="101.1" thickBot="1" x14ac:dyDescent="0.6">
      <c r="B35" s="27">
        <v>45531</v>
      </c>
      <c r="C35" s="27" t="s">
        <v>321</v>
      </c>
      <c r="D35" s="26" t="s">
        <v>315</v>
      </c>
      <c r="E35" s="9" t="s">
        <v>16</v>
      </c>
      <c r="F35" s="9" t="s">
        <v>17</v>
      </c>
      <c r="G35" s="7">
        <v>45535</v>
      </c>
      <c r="H35" s="35" t="s">
        <v>322</v>
      </c>
      <c r="I35" s="29">
        <v>225430.16</v>
      </c>
    </row>
    <row r="36" spans="2:9" ht="72.3" thickBot="1" x14ac:dyDescent="0.6">
      <c r="B36" s="27">
        <v>45537</v>
      </c>
      <c r="C36" s="27" t="s">
        <v>325</v>
      </c>
      <c r="D36" s="26" t="s">
        <v>127</v>
      </c>
      <c r="E36" s="9" t="s">
        <v>16</v>
      </c>
      <c r="F36" s="9" t="s">
        <v>17</v>
      </c>
      <c r="G36" s="7">
        <v>45535</v>
      </c>
      <c r="H36" s="35" t="s">
        <v>326</v>
      </c>
      <c r="I36" s="29">
        <v>426355.96</v>
      </c>
    </row>
    <row r="37" spans="2:9" ht="86.7" thickBot="1" x14ac:dyDescent="0.6">
      <c r="B37" s="27">
        <v>45538</v>
      </c>
      <c r="C37" s="27" t="s">
        <v>327</v>
      </c>
      <c r="D37" s="26" t="s">
        <v>287</v>
      </c>
      <c r="E37" s="9" t="s">
        <v>16</v>
      </c>
      <c r="F37" s="9" t="s">
        <v>17</v>
      </c>
      <c r="G37" s="7">
        <v>45535</v>
      </c>
      <c r="H37" s="35" t="s">
        <v>328</v>
      </c>
      <c r="I37" s="29">
        <v>6624</v>
      </c>
    </row>
    <row r="38" spans="2:9" ht="29.1" thickBot="1" x14ac:dyDescent="0.6">
      <c r="B38" s="27">
        <v>45540</v>
      </c>
      <c r="C38" s="27" t="s">
        <v>329</v>
      </c>
      <c r="D38" s="26" t="s">
        <v>330</v>
      </c>
      <c r="E38" s="9" t="s">
        <v>16</v>
      </c>
      <c r="F38" s="9" t="s">
        <v>17</v>
      </c>
      <c r="G38" s="7">
        <v>45535</v>
      </c>
      <c r="H38" s="35" t="s">
        <v>331</v>
      </c>
      <c r="I38" s="29">
        <v>6661.8</v>
      </c>
    </row>
    <row r="39" spans="2:9" ht="57.9" thickBot="1" x14ac:dyDescent="0.6">
      <c r="B39" s="6">
        <v>45546</v>
      </c>
      <c r="C39" s="27" t="s">
        <v>334</v>
      </c>
      <c r="D39" s="26" t="s">
        <v>335</v>
      </c>
      <c r="E39" s="9" t="s">
        <v>16</v>
      </c>
      <c r="F39" s="9" t="s">
        <v>17</v>
      </c>
      <c r="G39" s="7" t="s">
        <v>333</v>
      </c>
      <c r="H39" s="35" t="s">
        <v>336</v>
      </c>
      <c r="I39" s="29">
        <v>36882</v>
      </c>
    </row>
    <row r="40" spans="2:9" ht="29.1" thickBot="1" x14ac:dyDescent="0.6">
      <c r="B40" s="6">
        <v>45547</v>
      </c>
      <c r="C40" s="27" t="s">
        <v>337</v>
      </c>
      <c r="D40" s="26" t="s">
        <v>338</v>
      </c>
      <c r="E40" s="9" t="s">
        <v>16</v>
      </c>
      <c r="F40" s="9" t="s">
        <v>17</v>
      </c>
      <c r="G40" s="7" t="s">
        <v>333</v>
      </c>
      <c r="H40" s="35" t="s">
        <v>339</v>
      </c>
      <c r="I40" s="29">
        <v>2747.92</v>
      </c>
    </row>
    <row r="41" spans="2:9" ht="72.3" thickBot="1" x14ac:dyDescent="0.6">
      <c r="B41" s="6">
        <v>45547</v>
      </c>
      <c r="C41" s="27" t="s">
        <v>341</v>
      </c>
      <c r="D41" s="26" t="s">
        <v>189</v>
      </c>
      <c r="E41" s="9" t="s">
        <v>16</v>
      </c>
      <c r="F41" s="9" t="s">
        <v>17</v>
      </c>
      <c r="G41" s="7" t="s">
        <v>333</v>
      </c>
      <c r="H41" s="35" t="s">
        <v>340</v>
      </c>
      <c r="I41" s="29">
        <v>1922.03</v>
      </c>
    </row>
    <row r="42" spans="2:9" ht="86.7" thickBot="1" x14ac:dyDescent="0.6">
      <c r="B42" s="6">
        <v>45547</v>
      </c>
      <c r="C42" s="27" t="s">
        <v>342</v>
      </c>
      <c r="D42" s="26" t="s">
        <v>127</v>
      </c>
      <c r="E42" s="9" t="s">
        <v>16</v>
      </c>
      <c r="F42" s="9" t="s">
        <v>17</v>
      </c>
      <c r="G42" s="7" t="s">
        <v>333</v>
      </c>
      <c r="H42" s="35" t="s">
        <v>343</v>
      </c>
      <c r="I42" s="29">
        <v>79993.22</v>
      </c>
    </row>
    <row r="43" spans="2:9" ht="43.5" thickBot="1" x14ac:dyDescent="0.6">
      <c r="B43" s="6">
        <v>45548</v>
      </c>
      <c r="C43" s="27" t="s">
        <v>344</v>
      </c>
      <c r="D43" s="26" t="s">
        <v>116</v>
      </c>
      <c r="E43" s="9" t="s">
        <v>16</v>
      </c>
      <c r="F43" s="9" t="s">
        <v>17</v>
      </c>
      <c r="G43" s="7" t="s">
        <v>333</v>
      </c>
      <c r="H43" s="35" t="s">
        <v>345</v>
      </c>
      <c r="I43" s="29">
        <v>5623.73</v>
      </c>
    </row>
    <row r="44" spans="2:9" ht="86.7" thickBot="1" x14ac:dyDescent="0.6">
      <c r="B44" s="6">
        <v>45555</v>
      </c>
      <c r="C44" s="27" t="s">
        <v>342</v>
      </c>
      <c r="D44" s="26" t="s">
        <v>127</v>
      </c>
      <c r="E44" s="9" t="s">
        <v>16</v>
      </c>
      <c r="F44" s="9" t="s">
        <v>17</v>
      </c>
      <c r="G44" s="7" t="s">
        <v>333</v>
      </c>
      <c r="H44" s="35" t="s">
        <v>346</v>
      </c>
      <c r="I44" s="29">
        <v>79993.22</v>
      </c>
    </row>
    <row r="45" spans="2:9" ht="43.5" thickBot="1" x14ac:dyDescent="0.6">
      <c r="B45" s="6">
        <v>45560</v>
      </c>
      <c r="C45" s="27" t="s">
        <v>59</v>
      </c>
      <c r="D45" s="26" t="s">
        <v>203</v>
      </c>
      <c r="E45" s="9" t="s">
        <v>16</v>
      </c>
      <c r="F45" s="9" t="s">
        <v>17</v>
      </c>
      <c r="G45" s="7" t="s">
        <v>333</v>
      </c>
      <c r="H45" s="35" t="s">
        <v>347</v>
      </c>
      <c r="I45" s="29">
        <v>2250</v>
      </c>
    </row>
    <row r="46" spans="2:9" ht="14.7" thickBot="1" x14ac:dyDescent="0.6">
      <c r="B46" s="12"/>
      <c r="C46" s="13" t="s">
        <v>75</v>
      </c>
      <c r="D46" s="14"/>
      <c r="E46" s="14"/>
      <c r="F46" s="14"/>
      <c r="G46" s="57"/>
      <c r="H46" s="15"/>
      <c r="I46" s="30">
        <f>SUM(I10:I45)</f>
        <v>3828206.5000000005</v>
      </c>
    </row>
    <row r="47" spans="2:9" ht="14.7" thickBot="1" x14ac:dyDescent="0.6">
      <c r="B47" s="17"/>
      <c r="C47" s="18"/>
      <c r="E47" s="18"/>
      <c r="G47" s="58"/>
      <c r="H47" s="19"/>
      <c r="I47" s="20"/>
    </row>
    <row r="48" spans="2:9" x14ac:dyDescent="0.55000000000000004">
      <c r="B48" s="17"/>
      <c r="C48" s="21"/>
      <c r="E48" s="21"/>
      <c r="F48" s="21"/>
      <c r="G48" s="19"/>
      <c r="H48" s="20"/>
    </row>
    <row r="49" spans="2:8" x14ac:dyDescent="0.55000000000000004">
      <c r="B49" s="17"/>
      <c r="C49" s="21"/>
      <c r="D49" s="18"/>
      <c r="E49" s="21"/>
      <c r="G49" s="21"/>
    </row>
    <row r="50" spans="2:8" x14ac:dyDescent="0.55000000000000004">
      <c r="C50" s="18" t="s">
        <v>76</v>
      </c>
      <c r="E50" s="18" t="s">
        <v>77</v>
      </c>
      <c r="H50" s="18" t="s">
        <v>78</v>
      </c>
    </row>
    <row r="51" spans="2:8" x14ac:dyDescent="0.55000000000000004">
      <c r="B51" s="17"/>
      <c r="C51" s="21" t="s">
        <v>79</v>
      </c>
      <c r="E51" s="21" t="s">
        <v>80</v>
      </c>
      <c r="H51" s="21" t="s">
        <v>81</v>
      </c>
    </row>
    <row r="52" spans="2:8" x14ac:dyDescent="0.55000000000000004">
      <c r="B52" s="17"/>
      <c r="C52" s="21" t="s">
        <v>82</v>
      </c>
      <c r="D52" s="18"/>
      <c r="E52" s="21" t="s">
        <v>83</v>
      </c>
      <c r="H52" s="21" t="s">
        <v>84</v>
      </c>
    </row>
    <row r="53" spans="2:8" x14ac:dyDescent="0.55000000000000004">
      <c r="C53" s="21"/>
      <c r="E53" s="21"/>
      <c r="G53" s="21"/>
    </row>
    <row r="54" spans="2:8" x14ac:dyDescent="0.55000000000000004">
      <c r="C54" s="18"/>
      <c r="D54" s="21"/>
      <c r="F54" s="21"/>
    </row>
    <row r="55" spans="2:8" x14ac:dyDescent="0.55000000000000004">
      <c r="F55" s="23"/>
    </row>
    <row r="59" spans="2:8" x14ac:dyDescent="0.55000000000000004">
      <c r="C59" s="22"/>
      <c r="D59" t="s">
        <v>85</v>
      </c>
    </row>
  </sheetData>
  <autoFilter ref="B9:J46"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2024</vt:lpstr>
      <vt:lpstr>FEBRERO 2024</vt:lpstr>
      <vt:lpstr>MARZO 2024</vt:lpstr>
      <vt:lpstr>ABRIL 2024</vt:lpstr>
      <vt:lpstr>MAYO 2024</vt:lpstr>
      <vt:lpstr>JUNIO  2024</vt:lpstr>
      <vt:lpstr>JULIO  2024 </vt:lpstr>
      <vt:lpstr>AGOSTO 2024</vt:lpstr>
      <vt:lpstr>SEPTIEMBRE 2024</vt:lpstr>
      <vt:lpstr>OCTUBRE 2024</vt:lpstr>
      <vt:lpstr>NOVIEMBRE 2024</vt:lpstr>
      <vt:lpstr>DICIEMBRE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2024-12-05T21:39:17Z</cp:lastPrinted>
  <dcterms:created xsi:type="dcterms:W3CDTF">2024-01-08T13:36:19Z</dcterms:created>
  <dcterms:modified xsi:type="dcterms:W3CDTF">2024-12-05T21:40:03Z</dcterms:modified>
</cp:coreProperties>
</file>