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8\Portal Transparencia-2018\Portal Abril 2018\Ejecucion Presupuestaria\"/>
    </mc:Choice>
  </mc:AlternateContent>
  <bookViews>
    <workbookView xWindow="0" yWindow="0" windowWidth="23040" windowHeight="9096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G21" i="1"/>
  <c r="E21" i="1"/>
  <c r="D21" i="1"/>
  <c r="I20" i="1"/>
  <c r="F20" i="1"/>
  <c r="F21" i="1" s="1"/>
  <c r="D20" i="1"/>
  <c r="I19" i="1"/>
  <c r="F19" i="1"/>
  <c r="I18" i="1"/>
  <c r="F18" i="1"/>
  <c r="I17" i="1"/>
  <c r="F17" i="1"/>
  <c r="I16" i="1"/>
  <c r="F16" i="1"/>
  <c r="I15" i="1"/>
  <c r="F15" i="1"/>
  <c r="I14" i="1"/>
  <c r="F14" i="1"/>
  <c r="I13" i="1"/>
  <c r="F13" i="1"/>
  <c r="I12" i="1"/>
  <c r="I21" i="1" s="1"/>
  <c r="F12" i="1"/>
</calcChain>
</file>

<file path=xl/sharedStrings.xml><?xml version="1.0" encoding="utf-8"?>
<sst xmlns="http://schemas.openxmlformats.org/spreadsheetml/2006/main" count="23" uniqueCount="23">
  <si>
    <t>CONSEJO NACIONAL DEL VIH Y EL SIDA -CONAVIHSIDA-</t>
  </si>
  <si>
    <t>PROGRAMA APOYO A LA POBLACIONES CLAVE DE MAYOR RIESGO AL VIH - FONDO GLOBAL</t>
  </si>
  <si>
    <t>EJECUCION PRESUPUESTARIA POR MODULOS SEGUNDO TRIMESTRE AÑO 3</t>
  </si>
  <si>
    <t>AL 30 de Abril 2018</t>
  </si>
  <si>
    <t>Expresado en dólares de Estados Unidos y RD$</t>
  </si>
  <si>
    <t>IdCuenta</t>
  </si>
  <si>
    <t>Modulos</t>
  </si>
  <si>
    <t>Presupuesto del Período ( Abril 2018)                 US$</t>
  </si>
  <si>
    <t>Ejecución del Período (Abril 2018)                 US$</t>
  </si>
  <si>
    <t>Disponible del Período         US$</t>
  </si>
  <si>
    <t>Presupuesto del Período ( Abril 2018)                 RD$</t>
  </si>
  <si>
    <t>Ejecución del Período (Abril 2018)                 RD$</t>
  </si>
  <si>
    <t xml:space="preserve">Disponible del Período                 RD$  </t>
  </si>
  <si>
    <t>Prevención - Hombres que tienen relaciones sexuales con hombres y personas transgénero</t>
  </si>
  <si>
    <t>Prevención - Profesionales del sexo y sus clientes</t>
  </si>
  <si>
    <t>Prevención - Otras poblaciones vulnerables</t>
  </si>
  <si>
    <t>Tratamiento, atención y apoyo</t>
  </si>
  <si>
    <t>FSS - Seguimiento y evaluación</t>
  </si>
  <si>
    <t>Eliminacion de barreras legales de Acceso</t>
  </si>
  <si>
    <t>Fortalecimiento de los Sistemas comunitarios</t>
  </si>
  <si>
    <t>Gestion del Proyecto</t>
  </si>
  <si>
    <t>Otros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</si>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</sst>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6FD9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/>
    <xf numFmtId="0" fontId="8" fillId="0" borderId="9" xfId="3" applyFont="1" applyBorder="1" applyAlignment="1">
      <alignment horizontal="center" vertical="center"/>
    </xf>
    <xf numFmtId="0" fontId="8" fillId="0" borderId="9" xfId="3" applyFont="1" applyBorder="1" applyAlignment="1">
      <alignment vertical="center" wrapText="1"/>
    </xf>
    <xf numFmtId="164" fontId="7" fillId="0" borderId="10" xfId="4" applyNumberFormat="1" applyFont="1" applyBorder="1" applyAlignment="1">
      <alignment vertical="center"/>
    </xf>
    <xf numFmtId="43" fontId="8" fillId="0" borderId="11" xfId="4" applyFont="1" applyBorder="1" applyAlignment="1">
      <alignment vertical="center"/>
    </xf>
    <xf numFmtId="43" fontId="8" fillId="0" borderId="0" xfId="4" applyFont="1" applyBorder="1" applyAlignment="1">
      <alignment vertical="center"/>
    </xf>
    <xf numFmtId="43" fontId="7" fillId="0" borderId="10" xfId="4" applyFont="1" applyBorder="1" applyAlignment="1">
      <alignment vertical="center"/>
    </xf>
    <xf numFmtId="164" fontId="8" fillId="0" borderId="10" xfId="4" applyNumberFormat="1" applyFont="1" applyBorder="1" applyAlignment="1">
      <alignment vertical="center"/>
    </xf>
    <xf numFmtId="43" fontId="8" fillId="0" borderId="10" xfId="4" applyFont="1" applyBorder="1" applyAlignment="1">
      <alignment vertical="center"/>
    </xf>
    <xf numFmtId="0" fontId="8" fillId="0" borderId="9" xfId="3" applyFont="1" applyBorder="1" applyAlignment="1">
      <alignment vertical="center"/>
    </xf>
    <xf numFmtId="0" fontId="7" fillId="2" borderId="12" xfId="1" applyFont="1" applyFill="1" applyBorder="1"/>
    <xf numFmtId="0" fontId="8" fillId="2" borderId="12" xfId="3" applyFont="1" applyFill="1" applyBorder="1" applyAlignment="1">
      <alignment horizontal="center"/>
    </xf>
    <xf numFmtId="43" fontId="8" fillId="2" borderId="13" xfId="4" applyFont="1" applyFill="1" applyBorder="1" applyAlignment="1">
      <alignment vertical="center"/>
    </xf>
    <xf numFmtId="43" fontId="8" fillId="2" borderId="14" xfId="4" applyFont="1" applyFill="1" applyBorder="1" applyAlignment="1">
      <alignment vertical="center"/>
    </xf>
    <xf numFmtId="43" fontId="8" fillId="2" borderId="15" xfId="4" applyFont="1" applyFill="1" applyBorder="1" applyAlignment="1">
      <alignment vertical="center"/>
    </xf>
    <xf numFmtId="0" fontId="3" fillId="2" borderId="5" xfId="1" applyFont="1" applyFill="1" applyBorder="1"/>
    <xf numFmtId="0" fontId="3" fillId="2" borderId="16" xfId="1" applyFont="1" applyFill="1" applyBorder="1"/>
    <xf numFmtId="0" fontId="3" fillId="2" borderId="17" xfId="1" applyFont="1" applyFill="1" applyBorder="1"/>
    <xf numFmtId="0" fontId="3" fillId="2" borderId="18" xfId="1" applyFont="1" applyFill="1" applyBorder="1"/>
    <xf numFmtId="0" fontId="7" fillId="2" borderId="2" xfId="2" applyFont="1" applyFill="1" applyBorder="1" applyAlignment="1">
      <alignment horizontal="center" vertical="center" wrapText="1"/>
    </xf>
    <xf numFmtId="0" fontId="7" fillId="2" borderId="6" xfId="2" applyFont="1" applyFill="1" applyBorder="1" applyAlignment="1">
      <alignment horizontal="center" vertical="center" wrapText="1"/>
    </xf>
    <xf numFmtId="0" fontId="7" fillId="3" borderId="3" xfId="2" applyFont="1" applyFill="1" applyBorder="1" applyAlignment="1">
      <alignment horizontal="center" vertical="center" wrapText="1"/>
    </xf>
    <xf numFmtId="0" fontId="7" fillId="3" borderId="7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7" fillId="2" borderId="8" xfId="2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7" fillId="2" borderId="1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</cellXfs>
  <cellStyles count="5">
    <cellStyle name="Comma 3" xfId="4"/>
    <cellStyle name="Normal" xfId="0" builtinId="0"/>
    <cellStyle name="Normal 10" xfId="1"/>
    <cellStyle name="Normal 3" xfId="3"/>
    <cellStyle name="Normal 7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2</xdr:row>
      <xdr:rowOff>144780</xdr:rowOff>
    </xdr:from>
    <xdr:to>
      <xdr:col>2</xdr:col>
      <xdr:colOff>601980</xdr:colOff>
      <xdr:row>6</xdr:row>
      <xdr:rowOff>220980</xdr:rowOff>
    </xdr:to>
    <xdr:pic>
      <xdr:nvPicPr>
        <xdr:cNvPr id="2" name="Imagen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44780"/>
          <a:ext cx="1272540" cy="998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3"/>
  <sheetViews>
    <sheetView tabSelected="1" topLeftCell="A6" workbookViewId="0">
      <selection activeCell="B1" sqref="B1:I24"/>
    </sheetView>
  </sheetViews>
  <sheetFormatPr defaultColWidth="18" defaultRowHeight="19.2" customHeight="1" x14ac:dyDescent="0.3"/>
  <cols>
    <col min="2" max="2" width="10.88671875" customWidth="1"/>
    <col min="3" max="3" width="46.77734375" customWidth="1"/>
  </cols>
  <sheetData>
    <row r="3" spans="2:9" ht="19.2" customHeight="1" x14ac:dyDescent="0.3">
      <c r="B3" s="1"/>
      <c r="C3" s="2"/>
      <c r="D3" s="2"/>
      <c r="E3" s="2"/>
      <c r="F3" s="2"/>
      <c r="G3" s="3"/>
      <c r="H3" s="3"/>
      <c r="I3" s="3"/>
    </row>
    <row r="4" spans="2:9" ht="19.2" customHeight="1" x14ac:dyDescent="0.3">
      <c r="B4" s="1"/>
      <c r="C4" s="28" t="s">
        <v>0</v>
      </c>
      <c r="D4" s="28"/>
      <c r="E4" s="28"/>
      <c r="F4" s="28"/>
      <c r="G4" s="28"/>
      <c r="H4" s="28"/>
      <c r="I4" s="28"/>
    </row>
    <row r="5" spans="2:9" ht="19.2" customHeight="1" x14ac:dyDescent="0.3">
      <c r="B5" s="2"/>
      <c r="C5" s="29" t="s">
        <v>1</v>
      </c>
      <c r="D5" s="29"/>
      <c r="E5" s="29"/>
      <c r="F5" s="29"/>
      <c r="G5" s="29"/>
      <c r="H5" s="29"/>
      <c r="I5" s="29"/>
    </row>
    <row r="6" spans="2:9" ht="19.2" customHeight="1" x14ac:dyDescent="0.3">
      <c r="B6" s="2"/>
      <c r="C6" s="30" t="s">
        <v>2</v>
      </c>
      <c r="D6" s="30"/>
      <c r="E6" s="30"/>
      <c r="F6" s="30"/>
      <c r="G6" s="30"/>
      <c r="H6" s="30"/>
      <c r="I6" s="30"/>
    </row>
    <row r="7" spans="2:9" ht="19.2" customHeight="1" x14ac:dyDescent="0.3">
      <c r="B7" s="2"/>
      <c r="C7" s="30" t="s">
        <v>3</v>
      </c>
      <c r="D7" s="30"/>
      <c r="E7" s="30"/>
      <c r="F7" s="30"/>
      <c r="G7" s="30"/>
      <c r="H7" s="30"/>
      <c r="I7" s="30"/>
    </row>
    <row r="8" spans="2:9" ht="19.2" customHeight="1" x14ac:dyDescent="0.3">
      <c r="B8" s="2"/>
      <c r="C8" s="31" t="s">
        <v>4</v>
      </c>
      <c r="D8" s="31"/>
      <c r="E8" s="31"/>
      <c r="F8" s="31"/>
      <c r="G8" s="31"/>
      <c r="H8" s="31"/>
      <c r="I8" s="31"/>
    </row>
    <row r="9" spans="2:9" ht="19.2" customHeight="1" thickBot="1" x14ac:dyDescent="0.35">
      <c r="B9" s="1"/>
      <c r="C9" s="2"/>
      <c r="D9" s="2"/>
      <c r="E9" s="2"/>
      <c r="F9" s="2"/>
      <c r="G9" s="2"/>
      <c r="H9" s="2"/>
      <c r="I9" s="2"/>
    </row>
    <row r="10" spans="2:9" ht="19.2" customHeight="1" x14ac:dyDescent="0.3">
      <c r="B10" s="32" t="s">
        <v>5</v>
      </c>
      <c r="C10" s="32" t="s">
        <v>6</v>
      </c>
      <c r="D10" s="22" t="s">
        <v>7</v>
      </c>
      <c r="E10" s="24" t="s">
        <v>8</v>
      </c>
      <c r="F10" s="26" t="s">
        <v>9</v>
      </c>
      <c r="G10" s="22" t="s">
        <v>10</v>
      </c>
      <c r="H10" s="24" t="s">
        <v>11</v>
      </c>
      <c r="I10" s="26" t="s">
        <v>12</v>
      </c>
    </row>
    <row r="11" spans="2:9" ht="19.2" customHeight="1" thickBot="1" x14ac:dyDescent="0.35">
      <c r="B11" s="33"/>
      <c r="C11" s="33"/>
      <c r="D11" s="23"/>
      <c r="E11" s="25"/>
      <c r="F11" s="27"/>
      <c r="G11" s="23"/>
      <c r="H11" s="25"/>
      <c r="I11" s="27"/>
    </row>
    <row r="12" spans="2:9" ht="27.6" customHeight="1" x14ac:dyDescent="0.3">
      <c r="B12" s="4">
        <v>1</v>
      </c>
      <c r="C12" s="5" t="s">
        <v>13</v>
      </c>
      <c r="D12" s="6">
        <v>147169.47</v>
      </c>
      <c r="E12" s="6">
        <v>0</v>
      </c>
      <c r="F12" s="7">
        <f>+D12-E12</f>
        <v>147169.47</v>
      </c>
      <c r="G12" s="7">
        <v>6622626.1500000004</v>
      </c>
      <c r="H12" s="8">
        <v>0</v>
      </c>
      <c r="I12" s="9">
        <f>+G12-H12</f>
        <v>6622626.1500000004</v>
      </c>
    </row>
    <row r="13" spans="2:9" ht="19.2" customHeight="1" x14ac:dyDescent="0.3">
      <c r="B13" s="4">
        <v>2</v>
      </c>
      <c r="C13" s="5" t="s">
        <v>14</v>
      </c>
      <c r="D13" s="6">
        <v>90749.79</v>
      </c>
      <c r="E13" s="10">
        <v>4208.07</v>
      </c>
      <c r="F13" s="7">
        <f t="shared" ref="F13:F20" si="0">+D13-E13</f>
        <v>86541.72</v>
      </c>
      <c r="G13" s="7">
        <v>4083740.55</v>
      </c>
      <c r="H13" s="8">
        <v>207543.63</v>
      </c>
      <c r="I13" s="11">
        <f t="shared" ref="I13:I20" si="1">+G13-H13</f>
        <v>3876196.92</v>
      </c>
    </row>
    <row r="14" spans="2:9" ht="19.2" customHeight="1" x14ac:dyDescent="0.3">
      <c r="B14" s="4">
        <v>3</v>
      </c>
      <c r="C14" s="5" t="s">
        <v>15</v>
      </c>
      <c r="D14" s="6">
        <v>159479.01</v>
      </c>
      <c r="E14" s="10">
        <v>7138.6</v>
      </c>
      <c r="F14" s="7">
        <f t="shared" si="0"/>
        <v>152340.41</v>
      </c>
      <c r="G14" s="7">
        <v>7176555.4500000002</v>
      </c>
      <c r="H14" s="8">
        <v>352076.91</v>
      </c>
      <c r="I14" s="11">
        <f t="shared" si="1"/>
        <v>6824478.54</v>
      </c>
    </row>
    <row r="15" spans="2:9" ht="19.2" customHeight="1" x14ac:dyDescent="0.3">
      <c r="B15" s="4">
        <v>4</v>
      </c>
      <c r="C15" s="5" t="s">
        <v>16</v>
      </c>
      <c r="D15" s="6">
        <v>384597.32</v>
      </c>
      <c r="E15" s="10">
        <v>4835.25</v>
      </c>
      <c r="F15" s="7">
        <f t="shared" si="0"/>
        <v>379762.07</v>
      </c>
      <c r="G15" s="7">
        <v>17306879.399999999</v>
      </c>
      <c r="H15" s="8">
        <v>238403.67</v>
      </c>
      <c r="I15" s="11">
        <f t="shared" si="1"/>
        <v>17068475.729999997</v>
      </c>
    </row>
    <row r="16" spans="2:9" ht="19.2" customHeight="1" x14ac:dyDescent="0.3">
      <c r="B16" s="4">
        <v>5</v>
      </c>
      <c r="C16" s="5" t="s">
        <v>17</v>
      </c>
      <c r="D16" s="6">
        <v>258988.33</v>
      </c>
      <c r="E16" s="10">
        <v>5205.28</v>
      </c>
      <c r="F16" s="7">
        <f t="shared" si="0"/>
        <v>253783.05</v>
      </c>
      <c r="G16" s="7">
        <v>11654474.85</v>
      </c>
      <c r="H16" s="8">
        <v>256643.97</v>
      </c>
      <c r="I16" s="11">
        <f t="shared" si="1"/>
        <v>11397830.879999999</v>
      </c>
    </row>
    <row r="17" spans="2:9" ht="19.2" customHeight="1" x14ac:dyDescent="0.3">
      <c r="B17" s="4">
        <v>6</v>
      </c>
      <c r="C17" s="5" t="s">
        <v>18</v>
      </c>
      <c r="D17" s="6">
        <v>20991.200000000001</v>
      </c>
      <c r="E17" s="10">
        <v>4566.17</v>
      </c>
      <c r="F17" s="7">
        <f t="shared" si="0"/>
        <v>16425.03</v>
      </c>
      <c r="G17" s="7">
        <v>944604</v>
      </c>
      <c r="H17" s="8">
        <v>225159.29</v>
      </c>
      <c r="I17" s="11">
        <f t="shared" si="1"/>
        <v>719444.71</v>
      </c>
    </row>
    <row r="18" spans="2:9" ht="19.2" customHeight="1" x14ac:dyDescent="0.3">
      <c r="B18" s="4">
        <v>7</v>
      </c>
      <c r="C18" s="5" t="s">
        <v>19</v>
      </c>
      <c r="D18" s="6">
        <v>18700.150000000001</v>
      </c>
      <c r="E18" s="10">
        <v>11537.83</v>
      </c>
      <c r="F18" s="7">
        <f t="shared" si="0"/>
        <v>7162.3200000000015</v>
      </c>
      <c r="G18" s="7">
        <v>841506.75</v>
      </c>
      <c r="H18" s="8">
        <v>568226.5</v>
      </c>
      <c r="I18" s="11">
        <f t="shared" si="1"/>
        <v>273280.25</v>
      </c>
    </row>
    <row r="19" spans="2:9" ht="19.2" customHeight="1" x14ac:dyDescent="0.3">
      <c r="B19" s="4">
        <v>8</v>
      </c>
      <c r="C19" s="5" t="s">
        <v>20</v>
      </c>
      <c r="D19" s="6">
        <v>55822.48</v>
      </c>
      <c r="E19" s="10">
        <v>19860.080000000002</v>
      </c>
      <c r="F19" s="7">
        <f t="shared" si="0"/>
        <v>35962.400000000001</v>
      </c>
      <c r="G19" s="7">
        <v>2512011.6</v>
      </c>
      <c r="H19" s="8">
        <v>979093.41</v>
      </c>
      <c r="I19" s="11">
        <f t="shared" si="1"/>
        <v>1532918.19</v>
      </c>
    </row>
    <row r="20" spans="2:9" ht="19.2" customHeight="1" x14ac:dyDescent="0.3">
      <c r="B20" s="4">
        <v>9</v>
      </c>
      <c r="C20" s="12" t="s">
        <v>21</v>
      </c>
      <c r="D20" s="6">
        <f>0</f>
        <v>0</v>
      </c>
      <c r="E20" s="10">
        <v>3901.8</v>
      </c>
      <c r="F20" s="7">
        <f t="shared" si="0"/>
        <v>-3901.8</v>
      </c>
      <c r="G20" s="7"/>
      <c r="H20" s="8">
        <v>192363.19</v>
      </c>
      <c r="I20" s="11">
        <f t="shared" si="1"/>
        <v>-192363.19</v>
      </c>
    </row>
    <row r="21" spans="2:9" ht="19.2" customHeight="1" thickBot="1" x14ac:dyDescent="0.35">
      <c r="B21" s="13"/>
      <c r="C21" s="14" t="s">
        <v>22</v>
      </c>
      <c r="D21" s="15">
        <f t="shared" ref="D21:I21" si="2">SUM(D12:D20)</f>
        <v>1136497.75</v>
      </c>
      <c r="E21" s="16">
        <f t="shared" si="2"/>
        <v>61253.080000000009</v>
      </c>
      <c r="F21" s="17">
        <f t="shared" si="2"/>
        <v>1075244.67</v>
      </c>
      <c r="G21" s="15">
        <f t="shared" si="2"/>
        <v>51142398.75</v>
      </c>
      <c r="H21" s="16">
        <f t="shared" si="2"/>
        <v>3019510.5700000003</v>
      </c>
      <c r="I21" s="17">
        <f t="shared" si="2"/>
        <v>48122888.18</v>
      </c>
    </row>
    <row r="22" spans="2:9" ht="19.2" customHeight="1" thickTop="1" thickBot="1" x14ac:dyDescent="0.35">
      <c r="B22" s="18"/>
      <c r="C22" s="18"/>
      <c r="D22" s="19"/>
      <c r="E22" s="20"/>
      <c r="F22" s="21"/>
      <c r="G22" s="19"/>
      <c r="H22" s="20"/>
      <c r="I22" s="21"/>
    </row>
    <row r="23" spans="2:9" ht="19.2" customHeight="1" x14ac:dyDescent="0.3">
      <c r="B23" s="1"/>
      <c r="C23" s="2"/>
      <c r="D23" s="2"/>
      <c r="E23" s="2"/>
      <c r="F23" s="2"/>
      <c r="G23" s="2"/>
      <c r="H23" s="2"/>
      <c r="I23" s="2"/>
    </row>
  </sheetData>
  <mergeCells count="13">
    <mergeCell ref="B10:B11"/>
    <mergeCell ref="C10:C11"/>
    <mergeCell ref="D10:D11"/>
    <mergeCell ref="E10:E11"/>
    <mergeCell ref="F10:F11"/>
    <mergeCell ref="G10:G11"/>
    <mergeCell ref="H10:H11"/>
    <mergeCell ref="I10:I11"/>
    <mergeCell ref="C4:I4"/>
    <mergeCell ref="C5:I5"/>
    <mergeCell ref="C6:I6"/>
    <mergeCell ref="C7:I7"/>
    <mergeCell ref="C8:I8"/>
  </mergeCells>
  <pageMargins left="0.70866141732283472" right="0.70866141732283472" top="0.74803149606299213" bottom="0.74803149606299213" header="0.31496062992125984" footer="0.31496062992125984"/>
  <pageSetup scale="70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imelo</dc:creator>
  <cp:lastModifiedBy>imelo</cp:lastModifiedBy>
  <cp:lastPrinted>2018-05-07T19:23:16Z</cp:lastPrinted>
  <dcterms:created xsi:type="dcterms:W3CDTF">2018-05-07T18:57:42Z</dcterms:created>
  <dcterms:modified xsi:type="dcterms:W3CDTF">2018-05-07T19:23:23Z</dcterms:modified>
</cp:coreProperties>
</file>